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sıl kullanılır" sheetId="1" state="visible" r:id="rId1"/>
    <sheet name="Ürünler" sheetId="2" state="visible" r:id="rId2"/>
    <sheet name="Marka kuralları" sheetId="3" state="visible" r:id="rId3"/>
    <sheet name="Birim sözlüğü" sheetId="4" state="visible" r:id="rId4"/>
    <sheet name="Fiyat hesabı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101613"/>
      <sz val="14"/>
    </font>
    <font>
      <name val="Arial"/>
      <i val="1"/>
      <color rgb="006B7280"/>
      <sz val="9"/>
    </font>
    <font>
      <name val="Arial"/>
      <color rgb="00101613"/>
      <sz val="10"/>
    </font>
    <font>
      <name val="Arial"/>
      <b val="1"/>
      <color rgb="00101613"/>
      <sz val="11"/>
    </font>
    <font>
      <name val="Arial"/>
      <b val="1"/>
      <color rgb="00FFFFFF"/>
      <sz val="10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101613"/>
      </patternFill>
    </fill>
    <fill>
      <patternFill patternType="solid">
        <fgColor rgb="00FFFDE7"/>
      </patternFill>
    </fill>
    <fill>
      <patternFill patternType="solid">
        <fgColor rgb="00F4F5F4"/>
      </patternFill>
    </fill>
  </fills>
  <borders count="2">
    <border>
      <left/>
      <right/>
      <top/>
      <bottom/>
      <diagonal/>
    </border>
    <border>
      <left style="thin">
        <color rgb="00D4D7D5"/>
      </left>
      <right style="thin">
        <color rgb="00D4D7D5"/>
      </right>
      <top style="thin">
        <color rgb="00D4D7D5"/>
      </top>
      <bottom style="thin">
        <color rgb="00D4D7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center" wrapText="1"/>
    </xf>
    <xf numFmtId="0" fontId="6" fillId="3" borderId="1" pivotButton="0" quotePrefix="0" xfId="0"/>
    <xf numFmtId="4" fontId="6" fillId="3" borderId="1" pivotButton="0" quotePrefix="0" xfId="0"/>
    <xf numFmtId="9" fontId="6" fillId="3" borderId="1" pivotButton="0" quotePrefix="0" xfId="0"/>
    <xf numFmtId="0" fontId="2" fillId="0" borderId="0" pivotButton="0" quotePrefix="0" xfId="0"/>
    <xf numFmtId="2" fontId="6" fillId="3" borderId="1" pivotButton="0" quotePrefix="0" xfId="0"/>
    <xf numFmtId="0" fontId="5" fillId="2" borderId="1" pivotButton="0" quotePrefix="0" xfId="0"/>
    <xf numFmtId="0" fontId="3" fillId="0" borderId="1" pivotButton="0" quotePrefix="0" xfId="0"/>
    <xf numFmtId="0" fontId="3" fillId="4" borderId="1" pivotButton="0" quotePrefix="0" xfId="0"/>
    <xf numFmtId="4" fontId="3" fillId="0" borderId="1" pivotButton="0" quotePrefix="0" xfId="0"/>
    <xf numFmtId="164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Yapı marketi fiyat listesi şablonu</t>
        </is>
      </c>
    </row>
    <row r="3">
      <c r="B3" s="2" t="inlineStr">
        <is>
          <t>Wemeep tarafından hazırlanmıştır · wemeep.com/rehber · Sürüm 1.0 (Ağustos 2026)</t>
        </is>
      </c>
    </row>
    <row r="4">
      <c r="B4" s="3" t="n"/>
    </row>
    <row r="5">
      <c r="B5" s="4" t="inlineStr">
        <is>
          <t>Bu şablon ne işe yarar?</t>
        </is>
      </c>
    </row>
    <row r="6" ht="30" customHeight="1">
      <c r="B6" s="3" t="inlineStr">
        <is>
          <t>Çok markalı çalışan bir yapı marketinde fiyatı ürüne tek tek yazmak yerine kurala bağlamanızı sağlar. Üreticinin liste fiyatını girersiniz; marka bazlı alış (tedarik) ve satış kuralınızı bir kez tanımlarsınız; satış fiyatı ve marj kendiliğinden hesaplanır. Yeni ürün eklediğinizde kural onu da kapsar.</t>
        </is>
      </c>
    </row>
    <row r="7">
      <c r="B7" s="3" t="n"/>
    </row>
    <row r="8">
      <c r="B8" s="4" t="inlineStr">
        <is>
          <t>Üç adımda kullanım</t>
        </is>
      </c>
    </row>
    <row r="9">
      <c r="B9" s="3" t="inlineStr">
        <is>
          <t>1. “Marka kuralları” sayfasında çalıştığınız her marka için tedarik iskontosunu ve satış kuralını yazın.</t>
        </is>
      </c>
    </row>
    <row r="10">
      <c r="B10" s="3" t="inlineStr">
        <is>
          <t>2. “Ürünler” sayfasına ürünlerinizi girin. Örnek satırları silip kendi verinizi yazabilirsiniz.</t>
        </is>
      </c>
    </row>
    <row r="11" ht="30" customHeight="1">
      <c r="B11" s="3" t="inlineStr">
        <is>
          <t>3. “Fiyat hesabı” sayfası maliyeti, satış fiyatını ve marjı kendiliğinden hesaplar — o sayfada elle bir şey yazmayın.</t>
        </is>
      </c>
    </row>
    <row r="12">
      <c r="B12" s="3" t="n"/>
    </row>
    <row r="13">
      <c r="B13" s="4" t="inlineStr">
        <is>
          <t>Renk anlamları</t>
        </is>
      </c>
    </row>
    <row r="14">
      <c r="B14" s="3" t="inlineStr">
        <is>
          <t>Mavi yazı + açık sarı zemin: sizin dolduracağınız hücreler.</t>
        </is>
      </c>
    </row>
    <row r="15">
      <c r="B15" s="3" t="inlineStr">
        <is>
          <t>Siyah yazı: formülle hesaplanan hücreler; üzerine yazmayın.</t>
        </is>
      </c>
    </row>
    <row r="16">
      <c r="B16" s="3" t="n"/>
    </row>
    <row r="17">
      <c r="B17" s="4" t="inlineStr">
        <is>
          <t>Doğru kullanım için üç kural</t>
        </is>
      </c>
    </row>
    <row r="18">
      <c r="B18" s="3" t="inlineStr">
        <is>
          <t>• Liste fiyatını KDV hariç girin; KDV oranını ayrı sütunda tutun.</t>
        </is>
      </c>
    </row>
    <row r="19" ht="30" customHeight="1">
      <c r="B19" s="3" t="inlineStr">
        <is>
          <t>• Seramik gibi ürünlerde “Kutu içi miktar” alanını doldurun (ör. 1 kutu = 1,44 m²). Bu değer yoksa m² ile kutu arasındaki dönüşüm her teklifte elle yapılır ve hata çıkar.</t>
        </is>
      </c>
    </row>
    <row r="20" ht="30" customHeight="1">
      <c r="B20" s="3" t="inlineStr">
        <is>
          <t>• Zam geldiğinde bu dosyanın üzerine yazmayın; kopyasını alıp tarih verin (ör. “…-2026-09.xlsx”). Geçmiş teklifleri ancak o günün listesiyle doğrulayabilirsiniz.</t>
        </is>
      </c>
    </row>
    <row r="21">
      <c r="B21" s="3" t="n"/>
    </row>
    <row r="22">
      <c r="B22" s="4" t="inlineStr">
        <is>
          <t>Bu dosya yetmediğinde</t>
        </is>
      </c>
    </row>
    <row r="23" ht="30" customHeight="1">
      <c r="B23" s="3" t="inlineStr">
        <is>
          <t>Excel, kayıt sistemi olarak beş markadan sonra zorlanır: kopyalar çoğalır, hangi dosyanın güncel olduğu bilinmez, teklifin akıbeti takip edilemez. Sınırın nerede olduğunu ve geçişin nasıl yapıldığını wemeep.com/rehber/excel-yerine-katalog-ve-fiyat-yonetimi adresinde anlattık.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6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  <col width="20" customWidth="1" min="5" max="5"/>
    <col width="10" customWidth="1" min="6" max="6"/>
    <col width="15" customWidth="1" min="7" max="7"/>
    <col width="20" customWidth="1" min="8" max="8"/>
    <col width="12" customWidth="1" min="9" max="9"/>
    <col width="9" customWidth="1" min="10" max="10"/>
    <col width="12" customWidth="1" min="11" max="11"/>
  </cols>
  <sheetData>
    <row r="1" ht="28" customHeight="1">
      <c r="A1" s="5" t="inlineStr">
        <is>
          <t>Ürün adı</t>
        </is>
      </c>
      <c r="B1" s="5" t="inlineStr">
        <is>
          <t>Marka</t>
        </is>
      </c>
      <c r="C1" s="5" t="inlineStr">
        <is>
          <t>Üretici kodu</t>
        </is>
      </c>
      <c r="D1" s="5" t="inlineStr">
        <is>
          <t>Barkod (GTIN)</t>
        </is>
      </c>
      <c r="E1" s="5" t="inlineStr">
        <is>
          <t>Kategori</t>
        </is>
      </c>
      <c r="F1" s="5" t="inlineStr">
        <is>
          <t>Birim</t>
        </is>
      </c>
      <c r="G1" s="5" t="inlineStr">
        <is>
          <t>Kutu içi miktar</t>
        </is>
      </c>
      <c r="H1" s="5" t="inlineStr">
        <is>
          <t>Liste fiyatı (KDV hariç)</t>
        </is>
      </c>
      <c r="I1" s="5" t="inlineStr">
        <is>
          <t>Para birimi</t>
        </is>
      </c>
      <c r="J1" s="5" t="inlineStr">
        <is>
          <t>KDV %</t>
        </is>
      </c>
      <c r="K1" s="5" t="inlineStr">
        <is>
          <t>Durum</t>
        </is>
      </c>
    </row>
    <row r="2">
      <c r="A2" s="6" t="inlineStr">
        <is>
          <t>Mat Sırlı Yer Karosu 60×60</t>
        </is>
      </c>
      <c r="B2" s="6" t="inlineStr">
        <is>
          <t>Marka A</t>
        </is>
      </c>
      <c r="C2" s="6" t="inlineStr">
        <is>
          <t>MA-YK-6060</t>
        </is>
      </c>
      <c r="D2" s="6" t="inlineStr">
        <is>
          <t>8690000000001</t>
        </is>
      </c>
      <c r="E2" s="6" t="inlineStr">
        <is>
          <t>Seramik · Yer karosu</t>
        </is>
      </c>
      <c r="F2" s="6" t="inlineStr">
        <is>
          <t>m2</t>
        </is>
      </c>
      <c r="G2" s="7" t="n">
        <v>1.44</v>
      </c>
      <c r="H2" s="7" t="n">
        <v>420</v>
      </c>
      <c r="I2" s="6" t="inlineStr">
        <is>
          <t>TRY</t>
        </is>
      </c>
      <c r="J2" s="8" t="n">
        <v>0.2</v>
      </c>
      <c r="K2" s="6" t="inlineStr">
        <is>
          <t>Aktif</t>
        </is>
      </c>
    </row>
    <row r="3">
      <c r="A3" s="6" t="inlineStr">
        <is>
          <t>Asma Klozet + Gömme Rezervuar</t>
        </is>
      </c>
      <c r="B3" s="6" t="inlineStr">
        <is>
          <t>Marka B</t>
        </is>
      </c>
      <c r="C3" s="6" t="inlineStr">
        <is>
          <t>MB-AK-01</t>
        </is>
      </c>
      <c r="D3" s="6" t="inlineStr">
        <is>
          <t>8690000000002</t>
        </is>
      </c>
      <c r="E3" s="6" t="inlineStr">
        <is>
          <t>Vitrifiye · Klozet</t>
        </is>
      </c>
      <c r="F3" s="6" t="inlineStr">
        <is>
          <t>takim</t>
        </is>
      </c>
      <c r="G3" s="7" t="n"/>
      <c r="H3" s="7" t="n">
        <v>4850</v>
      </c>
      <c r="I3" s="6" t="inlineStr">
        <is>
          <t>TRY</t>
        </is>
      </c>
      <c r="J3" s="8" t="n">
        <v>0.2</v>
      </c>
      <c r="K3" s="6" t="inlineStr">
        <is>
          <t>Aktif</t>
        </is>
      </c>
    </row>
    <row r="4">
      <c r="A4" s="6" t="inlineStr">
        <is>
          <t>Seramik Yapıştırıcısı 25 kg</t>
        </is>
      </c>
      <c r="B4" s="6" t="inlineStr">
        <is>
          <t>Marka C</t>
        </is>
      </c>
      <c r="C4" s="6" t="inlineStr">
        <is>
          <t>MC-SY-25</t>
        </is>
      </c>
      <c r="D4" s="6" t="inlineStr">
        <is>
          <t>8690000000003</t>
        </is>
      </c>
      <c r="E4" s="6" t="inlineStr">
        <is>
          <t>Yapı kimyasalı</t>
        </is>
      </c>
      <c r="F4" s="6" t="inlineStr">
        <is>
          <t>torba</t>
        </is>
      </c>
      <c r="G4" s="7" t="n"/>
      <c r="H4" s="7" t="n">
        <v>245</v>
      </c>
      <c r="I4" s="6" t="inlineStr">
        <is>
          <t>TRY</t>
        </is>
      </c>
      <c r="J4" s="8" t="n">
        <v>0.2</v>
      </c>
      <c r="K4" s="6" t="inlineStr">
        <is>
          <t>Aktif</t>
        </is>
      </c>
    </row>
    <row r="5">
      <c r="A5" s="6" t="n"/>
      <c r="B5" s="6" t="n"/>
      <c r="C5" s="6" t="n"/>
      <c r="D5" s="6" t="n"/>
      <c r="E5" s="6" t="n"/>
      <c r="F5" s="6" t="n"/>
      <c r="G5" s="7" t="n"/>
      <c r="H5" s="7" t="n"/>
      <c r="I5" s="6" t="n"/>
      <c r="J5" s="8" t="n"/>
      <c r="K5" s="6" t="n"/>
    </row>
    <row r="6">
      <c r="A6" s="6" t="n"/>
      <c r="B6" s="6" t="n"/>
      <c r="C6" s="6" t="n"/>
      <c r="D6" s="6" t="n"/>
      <c r="E6" s="6" t="n"/>
      <c r="F6" s="6" t="n"/>
      <c r="G6" s="7" t="n"/>
      <c r="H6" s="7" t="n"/>
      <c r="I6" s="6" t="n"/>
      <c r="J6" s="8" t="n"/>
      <c r="K6" s="6" t="n"/>
    </row>
    <row r="7">
      <c r="A7" s="6" t="n"/>
      <c r="B7" s="6" t="n"/>
      <c r="C7" s="6" t="n"/>
      <c r="D7" s="6" t="n"/>
      <c r="E7" s="6" t="n"/>
      <c r="F7" s="6" t="n"/>
      <c r="G7" s="7" t="n"/>
      <c r="H7" s="7" t="n"/>
      <c r="I7" s="6" t="n"/>
      <c r="J7" s="8" t="n"/>
      <c r="K7" s="6" t="n"/>
    </row>
    <row r="8">
      <c r="A8" s="6" t="n"/>
      <c r="B8" s="6" t="n"/>
      <c r="C8" s="6" t="n"/>
      <c r="D8" s="6" t="n"/>
      <c r="E8" s="6" t="n"/>
      <c r="F8" s="6" t="n"/>
      <c r="G8" s="7" t="n"/>
      <c r="H8" s="7" t="n"/>
      <c r="I8" s="6" t="n"/>
      <c r="J8" s="8" t="n"/>
      <c r="K8" s="6" t="n"/>
    </row>
    <row r="9">
      <c r="A9" s="6" t="n"/>
      <c r="B9" s="6" t="n"/>
      <c r="C9" s="6" t="n"/>
      <c r="D9" s="6" t="n"/>
      <c r="E9" s="6" t="n"/>
      <c r="F9" s="6" t="n"/>
      <c r="G9" s="7" t="n"/>
      <c r="H9" s="7" t="n"/>
      <c r="I9" s="6" t="n"/>
      <c r="J9" s="8" t="n"/>
      <c r="K9" s="6" t="n"/>
    </row>
    <row r="10">
      <c r="A10" s="6" t="n"/>
      <c r="B10" s="6" t="n"/>
      <c r="C10" s="6" t="n"/>
      <c r="D10" s="6" t="n"/>
      <c r="E10" s="6" t="n"/>
      <c r="F10" s="6" t="n"/>
      <c r="G10" s="7" t="n"/>
      <c r="H10" s="7" t="n"/>
      <c r="I10" s="6" t="n"/>
      <c r="J10" s="8" t="n"/>
      <c r="K10" s="6" t="n"/>
    </row>
    <row r="11">
      <c r="A11" s="6" t="n"/>
      <c r="B11" s="6" t="n"/>
      <c r="C11" s="6" t="n"/>
      <c r="D11" s="6" t="n"/>
      <c r="E11" s="6" t="n"/>
      <c r="F11" s="6" t="n"/>
      <c r="G11" s="7" t="n"/>
      <c r="H11" s="7" t="n"/>
      <c r="I11" s="6" t="n"/>
      <c r="J11" s="8" t="n"/>
      <c r="K11" s="6" t="n"/>
    </row>
    <row r="12">
      <c r="A12" s="6" t="n"/>
      <c r="B12" s="6" t="n"/>
      <c r="C12" s="6" t="n"/>
      <c r="D12" s="6" t="n"/>
      <c r="E12" s="6" t="n"/>
      <c r="F12" s="6" t="n"/>
      <c r="G12" s="7" t="n"/>
      <c r="H12" s="7" t="n"/>
      <c r="I12" s="6" t="n"/>
      <c r="J12" s="8" t="n"/>
      <c r="K12" s="6" t="n"/>
    </row>
    <row r="13">
      <c r="A13" s="6" t="n"/>
      <c r="B13" s="6" t="n"/>
      <c r="C13" s="6" t="n"/>
      <c r="D13" s="6" t="n"/>
      <c r="E13" s="6" t="n"/>
      <c r="F13" s="6" t="n"/>
      <c r="G13" s="7" t="n"/>
      <c r="H13" s="7" t="n"/>
      <c r="I13" s="6" t="n"/>
      <c r="J13" s="8" t="n"/>
      <c r="K13" s="6" t="n"/>
    </row>
    <row r="14">
      <c r="A14" s="6" t="n"/>
      <c r="B14" s="6" t="n"/>
      <c r="C14" s="6" t="n"/>
      <c r="D14" s="6" t="n"/>
      <c r="E14" s="6" t="n"/>
      <c r="F14" s="6" t="n"/>
      <c r="G14" s="7" t="n"/>
      <c r="H14" s="7" t="n"/>
      <c r="I14" s="6" t="n"/>
      <c r="J14" s="8" t="n"/>
      <c r="K14" s="6" t="n"/>
    </row>
    <row r="15">
      <c r="A15" s="6" t="n"/>
      <c r="B15" s="6" t="n"/>
      <c r="C15" s="6" t="n"/>
      <c r="D15" s="6" t="n"/>
      <c r="E15" s="6" t="n"/>
      <c r="F15" s="6" t="n"/>
      <c r="G15" s="7" t="n"/>
      <c r="H15" s="7" t="n"/>
      <c r="I15" s="6" t="n"/>
      <c r="J15" s="8" t="n"/>
      <c r="K15" s="6" t="n"/>
    </row>
    <row r="16">
      <c r="A16" s="6" t="n"/>
      <c r="B16" s="6" t="n"/>
      <c r="C16" s="6" t="n"/>
      <c r="D16" s="6" t="n"/>
      <c r="E16" s="6" t="n"/>
      <c r="F16" s="6" t="n"/>
      <c r="G16" s="7" t="n"/>
      <c r="H16" s="7" t="n"/>
      <c r="I16" s="6" t="n"/>
      <c r="J16" s="8" t="n"/>
      <c r="K16" s="6" t="n"/>
    </row>
    <row r="17">
      <c r="A17" s="6" t="n"/>
      <c r="B17" s="6" t="n"/>
      <c r="C17" s="6" t="n"/>
      <c r="D17" s="6" t="n"/>
      <c r="E17" s="6" t="n"/>
      <c r="F17" s="6" t="n"/>
      <c r="G17" s="7" t="n"/>
      <c r="H17" s="7" t="n"/>
      <c r="I17" s="6" t="n"/>
      <c r="J17" s="8" t="n"/>
      <c r="K17" s="6" t="n"/>
    </row>
    <row r="18">
      <c r="A18" s="6" t="n"/>
      <c r="B18" s="6" t="n"/>
      <c r="C18" s="6" t="n"/>
      <c r="D18" s="6" t="n"/>
      <c r="E18" s="6" t="n"/>
      <c r="F18" s="6" t="n"/>
      <c r="G18" s="7" t="n"/>
      <c r="H18" s="7" t="n"/>
      <c r="I18" s="6" t="n"/>
      <c r="J18" s="8" t="n"/>
      <c r="K18" s="6" t="n"/>
    </row>
    <row r="19">
      <c r="A19" s="6" t="n"/>
      <c r="B19" s="6" t="n"/>
      <c r="C19" s="6" t="n"/>
      <c r="D19" s="6" t="n"/>
      <c r="E19" s="6" t="n"/>
      <c r="F19" s="6" t="n"/>
      <c r="G19" s="7" t="n"/>
      <c r="H19" s="7" t="n"/>
      <c r="I19" s="6" t="n"/>
      <c r="J19" s="8" t="n"/>
      <c r="K19" s="6" t="n"/>
    </row>
    <row r="20">
      <c r="A20" s="6" t="n"/>
      <c r="B20" s="6" t="n"/>
      <c r="C20" s="6" t="n"/>
      <c r="D20" s="6" t="n"/>
      <c r="E20" s="6" t="n"/>
      <c r="F20" s="6" t="n"/>
      <c r="G20" s="7" t="n"/>
      <c r="H20" s="7" t="n"/>
      <c r="I20" s="6" t="n"/>
      <c r="J20" s="8" t="n"/>
      <c r="K20" s="6" t="n"/>
    </row>
    <row r="21">
      <c r="A21" s="6" t="n"/>
      <c r="B21" s="6" t="n"/>
      <c r="C21" s="6" t="n"/>
      <c r="D21" s="6" t="n"/>
      <c r="E21" s="6" t="n"/>
      <c r="F21" s="6" t="n"/>
      <c r="G21" s="7" t="n"/>
      <c r="H21" s="7" t="n"/>
      <c r="I21" s="6" t="n"/>
      <c r="J21" s="8" t="n"/>
      <c r="K21" s="6" t="n"/>
    </row>
    <row r="22">
      <c r="A22" s="6" t="n"/>
      <c r="B22" s="6" t="n"/>
      <c r="C22" s="6" t="n"/>
      <c r="D22" s="6" t="n"/>
      <c r="E22" s="6" t="n"/>
      <c r="F22" s="6" t="n"/>
      <c r="G22" s="7" t="n"/>
      <c r="H22" s="7" t="n"/>
      <c r="I22" s="6" t="n"/>
      <c r="J22" s="8" t="n"/>
      <c r="K22" s="6" t="n"/>
    </row>
    <row r="23">
      <c r="A23" s="6" t="n"/>
      <c r="B23" s="6" t="n"/>
      <c r="C23" s="6" t="n"/>
      <c r="D23" s="6" t="n"/>
      <c r="E23" s="6" t="n"/>
      <c r="F23" s="6" t="n"/>
      <c r="G23" s="7" t="n"/>
      <c r="H23" s="7" t="n"/>
      <c r="I23" s="6" t="n"/>
      <c r="J23" s="8" t="n"/>
      <c r="K23" s="6" t="n"/>
    </row>
    <row r="24">
      <c r="A24" s="6" t="n"/>
      <c r="B24" s="6" t="n"/>
      <c r="C24" s="6" t="n"/>
      <c r="D24" s="6" t="n"/>
      <c r="E24" s="6" t="n"/>
      <c r="F24" s="6" t="n"/>
      <c r="G24" s="7" t="n"/>
      <c r="H24" s="7" t="n"/>
      <c r="I24" s="6" t="n"/>
      <c r="J24" s="8" t="n"/>
      <c r="K24" s="6" t="n"/>
    </row>
    <row r="25">
      <c r="A25" s="6" t="n"/>
      <c r="B25" s="6" t="n"/>
      <c r="C25" s="6" t="n"/>
      <c r="D25" s="6" t="n"/>
      <c r="E25" s="6" t="n"/>
      <c r="F25" s="6" t="n"/>
      <c r="G25" s="7" t="n"/>
      <c r="H25" s="7" t="n"/>
      <c r="I25" s="6" t="n"/>
      <c r="J25" s="8" t="n"/>
      <c r="K25" s="6" t="n"/>
    </row>
    <row r="26">
      <c r="A26" s="6" t="n"/>
      <c r="B26" s="6" t="n"/>
      <c r="C26" s="6" t="n"/>
      <c r="D26" s="6" t="n"/>
      <c r="E26" s="6" t="n"/>
      <c r="F26" s="6" t="n"/>
      <c r="G26" s="7" t="n"/>
      <c r="H26" s="7" t="n"/>
      <c r="I26" s="6" t="n"/>
      <c r="J26" s="8" t="n"/>
      <c r="K26" s="6" t="n"/>
    </row>
    <row r="27">
      <c r="A27" s="6" t="n"/>
      <c r="B27" s="6" t="n"/>
      <c r="C27" s="6" t="n"/>
      <c r="D27" s="6" t="n"/>
      <c r="E27" s="6" t="n"/>
      <c r="F27" s="6" t="n"/>
      <c r="G27" s="7" t="n"/>
      <c r="H27" s="7" t="n"/>
      <c r="I27" s="6" t="n"/>
      <c r="J27" s="8" t="n"/>
      <c r="K27" s="6" t="n"/>
    </row>
    <row r="28">
      <c r="A28" s="6" t="n"/>
      <c r="B28" s="6" t="n"/>
      <c r="C28" s="6" t="n"/>
      <c r="D28" s="6" t="n"/>
      <c r="E28" s="6" t="n"/>
      <c r="F28" s="6" t="n"/>
      <c r="G28" s="7" t="n"/>
      <c r="H28" s="7" t="n"/>
      <c r="I28" s="6" t="n"/>
      <c r="J28" s="8" t="n"/>
      <c r="K28" s="6" t="n"/>
    </row>
    <row r="29">
      <c r="A29" s="6" t="n"/>
      <c r="B29" s="6" t="n"/>
      <c r="C29" s="6" t="n"/>
      <c r="D29" s="6" t="n"/>
      <c r="E29" s="6" t="n"/>
      <c r="F29" s="6" t="n"/>
      <c r="G29" s="7" t="n"/>
      <c r="H29" s="7" t="n"/>
      <c r="I29" s="6" t="n"/>
      <c r="J29" s="8" t="n"/>
      <c r="K29" s="6" t="n"/>
    </row>
    <row r="30">
      <c r="A30" s="6" t="n"/>
      <c r="B30" s="6" t="n"/>
      <c r="C30" s="6" t="n"/>
      <c r="D30" s="6" t="n"/>
      <c r="E30" s="6" t="n"/>
      <c r="F30" s="6" t="n"/>
      <c r="G30" s="7" t="n"/>
      <c r="H30" s="7" t="n"/>
      <c r="I30" s="6" t="n"/>
      <c r="J30" s="8" t="n"/>
      <c r="K30" s="6" t="n"/>
    </row>
    <row r="31">
      <c r="A31" s="6" t="n"/>
      <c r="B31" s="6" t="n"/>
      <c r="C31" s="6" t="n"/>
      <c r="D31" s="6" t="n"/>
      <c r="E31" s="6" t="n"/>
      <c r="F31" s="6" t="n"/>
      <c r="G31" s="7" t="n"/>
      <c r="H31" s="7" t="n"/>
      <c r="I31" s="6" t="n"/>
      <c r="J31" s="8" t="n"/>
      <c r="K31" s="6" t="n"/>
    </row>
    <row r="32">
      <c r="A32" s="6" t="n"/>
      <c r="B32" s="6" t="n"/>
      <c r="C32" s="6" t="n"/>
      <c r="D32" s="6" t="n"/>
      <c r="E32" s="6" t="n"/>
      <c r="F32" s="6" t="n"/>
      <c r="G32" s="7" t="n"/>
      <c r="H32" s="7" t="n"/>
      <c r="I32" s="6" t="n"/>
      <c r="J32" s="8" t="n"/>
      <c r="K32" s="6" t="n"/>
    </row>
    <row r="33">
      <c r="A33" s="6" t="n"/>
      <c r="B33" s="6" t="n"/>
      <c r="C33" s="6" t="n"/>
      <c r="D33" s="6" t="n"/>
      <c r="E33" s="6" t="n"/>
      <c r="F33" s="6" t="n"/>
      <c r="G33" s="7" t="n"/>
      <c r="H33" s="7" t="n"/>
      <c r="I33" s="6" t="n"/>
      <c r="J33" s="8" t="n"/>
      <c r="K33" s="6" t="n"/>
    </row>
    <row r="34">
      <c r="A34" s="6" t="n"/>
      <c r="B34" s="6" t="n"/>
      <c r="C34" s="6" t="n"/>
      <c r="D34" s="6" t="n"/>
      <c r="E34" s="6" t="n"/>
      <c r="F34" s="6" t="n"/>
      <c r="G34" s="7" t="n"/>
      <c r="H34" s="7" t="n"/>
      <c r="I34" s="6" t="n"/>
      <c r="J34" s="8" t="n"/>
      <c r="K34" s="6" t="n"/>
    </row>
    <row r="35">
      <c r="A35" s="6" t="n"/>
      <c r="B35" s="6" t="n"/>
      <c r="C35" s="6" t="n"/>
      <c r="D35" s="6" t="n"/>
      <c r="E35" s="6" t="n"/>
      <c r="F35" s="6" t="n"/>
      <c r="G35" s="7" t="n"/>
      <c r="H35" s="7" t="n"/>
      <c r="I35" s="6" t="n"/>
      <c r="J35" s="8" t="n"/>
      <c r="K35" s="6" t="n"/>
    </row>
    <row r="36">
      <c r="A36" s="6" t="n"/>
      <c r="B36" s="6" t="n"/>
      <c r="C36" s="6" t="n"/>
      <c r="D36" s="6" t="n"/>
      <c r="E36" s="6" t="n"/>
      <c r="F36" s="6" t="n"/>
      <c r="G36" s="7" t="n"/>
      <c r="H36" s="7" t="n"/>
      <c r="I36" s="6" t="n"/>
      <c r="J36" s="8" t="n"/>
      <c r="K36" s="6" t="n"/>
    </row>
    <row r="37">
      <c r="A37" s="6" t="n"/>
      <c r="B37" s="6" t="n"/>
      <c r="C37" s="6" t="n"/>
      <c r="D37" s="6" t="n"/>
      <c r="E37" s="6" t="n"/>
      <c r="F37" s="6" t="n"/>
      <c r="G37" s="7" t="n"/>
      <c r="H37" s="7" t="n"/>
      <c r="I37" s="6" t="n"/>
      <c r="J37" s="8" t="n"/>
      <c r="K37" s="6" t="n"/>
    </row>
    <row r="38">
      <c r="A38" s="6" t="n"/>
      <c r="B38" s="6" t="n"/>
      <c r="C38" s="6" t="n"/>
      <c r="D38" s="6" t="n"/>
      <c r="E38" s="6" t="n"/>
      <c r="F38" s="6" t="n"/>
      <c r="G38" s="7" t="n"/>
      <c r="H38" s="7" t="n"/>
      <c r="I38" s="6" t="n"/>
      <c r="J38" s="8" t="n"/>
      <c r="K38" s="6" t="n"/>
    </row>
    <row r="39">
      <c r="A39" s="6" t="n"/>
      <c r="B39" s="6" t="n"/>
      <c r="C39" s="6" t="n"/>
      <c r="D39" s="6" t="n"/>
      <c r="E39" s="6" t="n"/>
      <c r="F39" s="6" t="n"/>
      <c r="G39" s="7" t="n"/>
      <c r="H39" s="7" t="n"/>
      <c r="I39" s="6" t="n"/>
      <c r="J39" s="8" t="n"/>
      <c r="K39" s="6" t="n"/>
    </row>
    <row r="40">
      <c r="A40" s="6" t="n"/>
      <c r="B40" s="6" t="n"/>
      <c r="C40" s="6" t="n"/>
      <c r="D40" s="6" t="n"/>
      <c r="E40" s="6" t="n"/>
      <c r="F40" s="6" t="n"/>
      <c r="G40" s="7" t="n"/>
      <c r="H40" s="7" t="n"/>
      <c r="I40" s="6" t="n"/>
      <c r="J40" s="8" t="n"/>
      <c r="K40" s="6" t="n"/>
    </row>
    <row r="41">
      <c r="A41" s="6" t="n"/>
      <c r="B41" s="6" t="n"/>
      <c r="C41" s="6" t="n"/>
      <c r="D41" s="6" t="n"/>
      <c r="E41" s="6" t="n"/>
      <c r="F41" s="6" t="n"/>
      <c r="G41" s="7" t="n"/>
      <c r="H41" s="7" t="n"/>
      <c r="I41" s="6" t="n"/>
      <c r="J41" s="8" t="n"/>
      <c r="K41" s="6" t="n"/>
    </row>
    <row r="42">
      <c r="A42" s="6" t="n"/>
      <c r="B42" s="6" t="n"/>
      <c r="C42" s="6" t="n"/>
      <c r="D42" s="6" t="n"/>
      <c r="E42" s="6" t="n"/>
      <c r="F42" s="6" t="n"/>
      <c r="G42" s="7" t="n"/>
      <c r="H42" s="7" t="n"/>
      <c r="I42" s="6" t="n"/>
      <c r="J42" s="8" t="n"/>
      <c r="K42" s="6" t="n"/>
    </row>
    <row r="43">
      <c r="A43" s="6" t="n"/>
      <c r="B43" s="6" t="n"/>
      <c r="C43" s="6" t="n"/>
      <c r="D43" s="6" t="n"/>
      <c r="E43" s="6" t="n"/>
      <c r="F43" s="6" t="n"/>
      <c r="G43" s="7" t="n"/>
      <c r="H43" s="7" t="n"/>
      <c r="I43" s="6" t="n"/>
      <c r="J43" s="8" t="n"/>
      <c r="K43" s="6" t="n"/>
    </row>
    <row r="44">
      <c r="A44" s="6" t="n"/>
      <c r="B44" s="6" t="n"/>
      <c r="C44" s="6" t="n"/>
      <c r="D44" s="6" t="n"/>
      <c r="E44" s="6" t="n"/>
      <c r="F44" s="6" t="n"/>
      <c r="G44" s="7" t="n"/>
      <c r="H44" s="7" t="n"/>
      <c r="I44" s="6" t="n"/>
      <c r="J44" s="8" t="n"/>
      <c r="K44" s="6" t="n"/>
    </row>
    <row r="45">
      <c r="A45" s="6" t="n"/>
      <c r="B45" s="6" t="n"/>
      <c r="C45" s="6" t="n"/>
      <c r="D45" s="6" t="n"/>
      <c r="E45" s="6" t="n"/>
      <c r="F45" s="6" t="n"/>
      <c r="G45" s="7" t="n"/>
      <c r="H45" s="7" t="n"/>
      <c r="I45" s="6" t="n"/>
      <c r="J45" s="8" t="n"/>
      <c r="K45" s="6" t="n"/>
    </row>
    <row r="46">
      <c r="A46" s="6" t="n"/>
      <c r="B46" s="6" t="n"/>
      <c r="C46" s="6" t="n"/>
      <c r="D46" s="6" t="n"/>
      <c r="E46" s="6" t="n"/>
      <c r="F46" s="6" t="n"/>
      <c r="G46" s="7" t="n"/>
      <c r="H46" s="7" t="n"/>
      <c r="I46" s="6" t="n"/>
      <c r="J46" s="8" t="n"/>
      <c r="K46" s="6" t="n"/>
    </row>
    <row r="47">
      <c r="A47" s="6" t="n"/>
      <c r="B47" s="6" t="n"/>
      <c r="C47" s="6" t="n"/>
      <c r="D47" s="6" t="n"/>
      <c r="E47" s="6" t="n"/>
      <c r="F47" s="6" t="n"/>
      <c r="G47" s="7" t="n"/>
      <c r="H47" s="7" t="n"/>
      <c r="I47" s="6" t="n"/>
      <c r="J47" s="8" t="n"/>
      <c r="K47" s="6" t="n"/>
    </row>
    <row r="48">
      <c r="A48" s="6" t="n"/>
      <c r="B48" s="6" t="n"/>
      <c r="C48" s="6" t="n"/>
      <c r="D48" s="6" t="n"/>
      <c r="E48" s="6" t="n"/>
      <c r="F48" s="6" t="n"/>
      <c r="G48" s="7" t="n"/>
      <c r="H48" s="7" t="n"/>
      <c r="I48" s="6" t="n"/>
      <c r="J48" s="8" t="n"/>
      <c r="K48" s="6" t="n"/>
    </row>
    <row r="49">
      <c r="A49" s="6" t="n"/>
      <c r="B49" s="6" t="n"/>
      <c r="C49" s="6" t="n"/>
      <c r="D49" s="6" t="n"/>
      <c r="E49" s="6" t="n"/>
      <c r="F49" s="6" t="n"/>
      <c r="G49" s="7" t="n"/>
      <c r="H49" s="7" t="n"/>
      <c r="I49" s="6" t="n"/>
      <c r="J49" s="8" t="n"/>
      <c r="K49" s="6" t="n"/>
    </row>
    <row r="50">
      <c r="A50" s="6" t="n"/>
      <c r="B50" s="6" t="n"/>
      <c r="C50" s="6" t="n"/>
      <c r="D50" s="6" t="n"/>
      <c r="E50" s="6" t="n"/>
      <c r="F50" s="6" t="n"/>
      <c r="G50" s="7" t="n"/>
      <c r="H50" s="7" t="n"/>
      <c r="I50" s="6" t="n"/>
      <c r="J50" s="8" t="n"/>
      <c r="K50" s="6" t="n"/>
    </row>
    <row r="51">
      <c r="A51" s="6" t="n"/>
      <c r="B51" s="6" t="n"/>
      <c r="C51" s="6" t="n"/>
      <c r="D51" s="6" t="n"/>
      <c r="E51" s="6" t="n"/>
      <c r="F51" s="6" t="n"/>
      <c r="G51" s="7" t="n"/>
      <c r="H51" s="7" t="n"/>
      <c r="I51" s="6" t="n"/>
      <c r="J51" s="8" t="n"/>
      <c r="K51" s="6" t="n"/>
    </row>
    <row r="52">
      <c r="A52" s="6" t="n"/>
      <c r="B52" s="6" t="n"/>
      <c r="C52" s="6" t="n"/>
      <c r="D52" s="6" t="n"/>
      <c r="E52" s="6" t="n"/>
      <c r="F52" s="6" t="n"/>
      <c r="G52" s="7" t="n"/>
      <c r="H52" s="7" t="n"/>
      <c r="I52" s="6" t="n"/>
      <c r="J52" s="8" t="n"/>
      <c r="K52" s="6" t="n"/>
    </row>
    <row r="53">
      <c r="A53" s="6" t="n"/>
      <c r="B53" s="6" t="n"/>
      <c r="C53" s="6" t="n"/>
      <c r="D53" s="6" t="n"/>
      <c r="E53" s="6" t="n"/>
      <c r="F53" s="6" t="n"/>
      <c r="G53" s="7" t="n"/>
      <c r="H53" s="7" t="n"/>
      <c r="I53" s="6" t="n"/>
      <c r="J53" s="8" t="n"/>
      <c r="K53" s="6" t="n"/>
    </row>
    <row r="54">
      <c r="A54" s="6" t="n"/>
      <c r="B54" s="6" t="n"/>
      <c r="C54" s="6" t="n"/>
      <c r="D54" s="6" t="n"/>
      <c r="E54" s="6" t="n"/>
      <c r="F54" s="6" t="n"/>
      <c r="G54" s="7" t="n"/>
      <c r="H54" s="7" t="n"/>
      <c r="I54" s="6" t="n"/>
      <c r="J54" s="8" t="n"/>
      <c r="K54" s="6" t="n"/>
    </row>
    <row r="55">
      <c r="A55" s="6" t="n"/>
      <c r="B55" s="6" t="n"/>
      <c r="C55" s="6" t="n"/>
      <c r="D55" s="6" t="n"/>
      <c r="E55" s="6" t="n"/>
      <c r="F55" s="6" t="n"/>
      <c r="G55" s="7" t="n"/>
      <c r="H55" s="7" t="n"/>
      <c r="I55" s="6" t="n"/>
      <c r="J55" s="8" t="n"/>
      <c r="K55" s="6" t="n"/>
    </row>
    <row r="56">
      <c r="A56" s="6" t="n"/>
      <c r="B56" s="6" t="n"/>
      <c r="C56" s="6" t="n"/>
      <c r="D56" s="6" t="n"/>
      <c r="E56" s="6" t="n"/>
      <c r="F56" s="6" t="n"/>
      <c r="G56" s="7" t="n"/>
      <c r="H56" s="7" t="n"/>
      <c r="I56" s="6" t="n"/>
      <c r="J56" s="8" t="n"/>
      <c r="K56" s="6" t="n"/>
    </row>
    <row r="57">
      <c r="A57" s="6" t="n"/>
      <c r="B57" s="6" t="n"/>
      <c r="C57" s="6" t="n"/>
      <c r="D57" s="6" t="n"/>
      <c r="E57" s="6" t="n"/>
      <c r="F57" s="6" t="n"/>
      <c r="G57" s="7" t="n"/>
      <c r="H57" s="7" t="n"/>
      <c r="I57" s="6" t="n"/>
      <c r="J57" s="8" t="n"/>
      <c r="K57" s="6" t="n"/>
    </row>
    <row r="58">
      <c r="A58" s="6" t="n"/>
      <c r="B58" s="6" t="n"/>
      <c r="C58" s="6" t="n"/>
      <c r="D58" s="6" t="n"/>
      <c r="E58" s="6" t="n"/>
      <c r="F58" s="6" t="n"/>
      <c r="G58" s="7" t="n"/>
      <c r="H58" s="7" t="n"/>
      <c r="I58" s="6" t="n"/>
      <c r="J58" s="8" t="n"/>
      <c r="K58" s="6" t="n"/>
    </row>
    <row r="59">
      <c r="A59" s="6" t="n"/>
      <c r="B59" s="6" t="n"/>
      <c r="C59" s="6" t="n"/>
      <c r="D59" s="6" t="n"/>
      <c r="E59" s="6" t="n"/>
      <c r="F59" s="6" t="n"/>
      <c r="G59" s="7" t="n"/>
      <c r="H59" s="7" t="n"/>
      <c r="I59" s="6" t="n"/>
      <c r="J59" s="8" t="n"/>
      <c r="K59" s="6" t="n"/>
    </row>
    <row r="60">
      <c r="A60" s="6" t="n"/>
      <c r="B60" s="6" t="n"/>
      <c r="C60" s="6" t="n"/>
      <c r="D60" s="6" t="n"/>
      <c r="E60" s="6" t="n"/>
      <c r="F60" s="6" t="n"/>
      <c r="G60" s="7" t="n"/>
      <c r="H60" s="7" t="n"/>
      <c r="I60" s="6" t="n"/>
      <c r="J60" s="8" t="n"/>
      <c r="K60" s="6" t="n"/>
    </row>
    <row r="61">
      <c r="A61" s="6" t="n"/>
      <c r="B61" s="6" t="n"/>
      <c r="C61" s="6" t="n"/>
      <c r="D61" s="6" t="n"/>
      <c r="E61" s="6" t="n"/>
      <c r="F61" s="6" t="n"/>
      <c r="G61" s="7" t="n"/>
      <c r="H61" s="7" t="n"/>
      <c r="I61" s="6" t="n"/>
      <c r="J61" s="8" t="n"/>
      <c r="K61" s="6" t="n"/>
    </row>
    <row r="63">
      <c r="A63" s="9" t="inlineStr">
        <is>
          <t>Örnek satırlar temsilîdir; marka adları bilinçli olarak nötr yazılmıştır. Kendi verinizi girerken bu satırları silebilirsiniz.</t>
        </is>
      </c>
    </row>
  </sheetData>
  <dataValidations count="2">
    <dataValidation sqref="F2:F61" showDropDown="0" showInputMessage="0" showErrorMessage="0" allowBlank="1" type="list">
      <formula1>='Birim sözlüğü'!$A$2:$A$16</formula1>
    </dataValidation>
    <dataValidation sqref="K2:K61" showDropDown="0" showInputMessage="0" showErrorMessage="0" allowBlank="1" type="list">
      <formula1>"Aktif,Pasif,Üretimi durdu"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12" customWidth="1" min="4" max="4"/>
    <col width="12" customWidth="1" min="5" max="5"/>
    <col width="46" customWidth="1" min="6" max="6"/>
  </cols>
  <sheetData>
    <row r="1" ht="28" customHeight="1">
      <c r="A1" s="5" t="inlineStr">
        <is>
          <t>Marka</t>
        </is>
      </c>
      <c r="B1" s="5" t="inlineStr">
        <is>
          <t>Tedarik iskontosu %</t>
        </is>
      </c>
      <c r="C1" s="5" t="inlineStr">
        <is>
          <t>Satış kuralı</t>
        </is>
      </c>
      <c r="D1" s="5" t="inlineStr">
        <is>
          <t>Çarpan</t>
        </is>
      </c>
      <c r="E1" s="5" t="inlineStr">
        <is>
          <t>Marj %</t>
        </is>
      </c>
      <c r="F1" s="5" t="inlineStr">
        <is>
          <t>Açıklama</t>
        </is>
      </c>
    </row>
    <row r="2">
      <c r="A2" s="6" t="inlineStr">
        <is>
          <t>Marka A</t>
        </is>
      </c>
      <c r="B2" s="8" t="n">
        <v>0.42</v>
      </c>
      <c r="C2" s="6" t="inlineStr">
        <is>
          <t>Liste × çarpan</t>
        </is>
      </c>
      <c r="D2" s="10" t="n">
        <v>0.75</v>
      </c>
      <c r="E2" s="8" t="n"/>
      <c r="F2" s="6" t="inlineStr">
        <is>
          <t>Liste fiyatının %75’i satış fiyatıdır (%25 iskonto).</t>
        </is>
      </c>
    </row>
    <row r="3">
      <c r="A3" s="6" t="inlineStr">
        <is>
          <t>Marka B</t>
        </is>
      </c>
      <c r="B3" s="8" t="n">
        <v>0.38</v>
      </c>
      <c r="C3" s="6" t="inlineStr">
        <is>
          <t>Liste × çarpan</t>
        </is>
      </c>
      <c r="D3" s="10" t="n">
        <v>0.78</v>
      </c>
      <c r="E3" s="8" t="n"/>
      <c r="F3" s="6" t="inlineStr">
        <is>
          <t>Liste fiyatının %78’i satış fiyatıdır (%22 iskonto).</t>
        </is>
      </c>
    </row>
    <row r="4">
      <c r="A4" s="6" t="inlineStr">
        <is>
          <t>Marka C</t>
        </is>
      </c>
      <c r="B4" s="8" t="n">
        <v>0.5</v>
      </c>
      <c r="C4" s="6" t="inlineStr">
        <is>
          <t>Maliyet + marj %</t>
        </is>
      </c>
      <c r="D4" s="10" t="n"/>
      <c r="E4" s="8" t="n">
        <v>0.35</v>
      </c>
      <c r="F4" s="6" t="inlineStr">
        <is>
          <t>Maliyetin üzerine %35 marj eklenir.</t>
        </is>
      </c>
    </row>
    <row r="5">
      <c r="A5" s="6" t="n"/>
      <c r="B5" s="8" t="n"/>
      <c r="C5" s="6" t="n"/>
      <c r="D5" s="10" t="n"/>
      <c r="E5" s="8" t="n"/>
      <c r="F5" s="6" t="n"/>
    </row>
    <row r="6">
      <c r="A6" s="6" t="n"/>
      <c r="B6" s="8" t="n"/>
      <c r="C6" s="6" t="n"/>
      <c r="D6" s="10" t="n"/>
      <c r="E6" s="8" t="n"/>
      <c r="F6" s="6" t="n"/>
    </row>
    <row r="7">
      <c r="A7" s="6" t="n"/>
      <c r="B7" s="8" t="n"/>
      <c r="C7" s="6" t="n"/>
      <c r="D7" s="10" t="n"/>
      <c r="E7" s="8" t="n"/>
      <c r="F7" s="6" t="n"/>
    </row>
    <row r="8">
      <c r="A8" s="6" t="n"/>
      <c r="B8" s="8" t="n"/>
      <c r="C8" s="6" t="n"/>
      <c r="D8" s="10" t="n"/>
      <c r="E8" s="8" t="n"/>
      <c r="F8" s="6" t="n"/>
    </row>
    <row r="9">
      <c r="A9" s="6" t="n"/>
      <c r="B9" s="8" t="n"/>
      <c r="C9" s="6" t="n"/>
      <c r="D9" s="10" t="n"/>
      <c r="E9" s="8" t="n"/>
      <c r="F9" s="6" t="n"/>
    </row>
    <row r="10">
      <c r="A10" s="6" t="n"/>
      <c r="B10" s="8" t="n"/>
      <c r="C10" s="6" t="n"/>
      <c r="D10" s="10" t="n"/>
      <c r="E10" s="8" t="n"/>
      <c r="F10" s="6" t="n"/>
    </row>
    <row r="11">
      <c r="A11" s="6" t="n"/>
      <c r="B11" s="8" t="n"/>
      <c r="C11" s="6" t="n"/>
      <c r="D11" s="10" t="n"/>
      <c r="E11" s="8" t="n"/>
      <c r="F11" s="6" t="n"/>
    </row>
    <row r="12">
      <c r="A12" s="6" t="n"/>
      <c r="B12" s="8" t="n"/>
      <c r="C12" s="6" t="n"/>
      <c r="D12" s="10" t="n"/>
      <c r="E12" s="8" t="n"/>
      <c r="F12" s="6" t="n"/>
    </row>
    <row r="13">
      <c r="A13" s="6" t="n"/>
      <c r="B13" s="8" t="n"/>
      <c r="C13" s="6" t="n"/>
      <c r="D13" s="10" t="n"/>
      <c r="E13" s="8" t="n"/>
      <c r="F13" s="6" t="n"/>
    </row>
    <row r="14">
      <c r="A14" s="6" t="n"/>
      <c r="B14" s="8" t="n"/>
      <c r="C14" s="6" t="n"/>
      <c r="D14" s="10" t="n"/>
      <c r="E14" s="8" t="n"/>
      <c r="F14" s="6" t="n"/>
    </row>
    <row r="15">
      <c r="A15" s="6" t="n"/>
      <c r="B15" s="8" t="n"/>
      <c r="C15" s="6" t="n"/>
      <c r="D15" s="10" t="n"/>
      <c r="E15" s="8" t="n"/>
      <c r="F15" s="6" t="n"/>
    </row>
    <row r="16">
      <c r="A16" s="6" t="n"/>
      <c r="B16" s="8" t="n"/>
      <c r="C16" s="6" t="n"/>
      <c r="D16" s="10" t="n"/>
      <c r="E16" s="8" t="n"/>
      <c r="F16" s="6" t="n"/>
    </row>
    <row r="17">
      <c r="A17" s="6" t="n"/>
      <c r="B17" s="8" t="n"/>
      <c r="C17" s="6" t="n"/>
      <c r="D17" s="10" t="n"/>
      <c r="E17" s="8" t="n"/>
      <c r="F17" s="6" t="n"/>
    </row>
    <row r="18">
      <c r="A18" s="6" t="n"/>
      <c r="B18" s="8" t="n"/>
      <c r="C18" s="6" t="n"/>
      <c r="D18" s="10" t="n"/>
      <c r="E18" s="8" t="n"/>
      <c r="F18" s="6" t="n"/>
    </row>
    <row r="19">
      <c r="A19" s="6" t="n"/>
      <c r="B19" s="8" t="n"/>
      <c r="C19" s="6" t="n"/>
      <c r="D19" s="10" t="n"/>
      <c r="E19" s="8" t="n"/>
      <c r="F19" s="6" t="n"/>
    </row>
    <row r="20">
      <c r="A20" s="6" t="n"/>
      <c r="B20" s="8" t="n"/>
      <c r="C20" s="6" t="n"/>
      <c r="D20" s="10" t="n"/>
      <c r="E20" s="8" t="n"/>
      <c r="F20" s="6" t="n"/>
    </row>
    <row r="21">
      <c r="A21" s="6" t="n"/>
      <c r="B21" s="8" t="n"/>
      <c r="C21" s="6" t="n"/>
      <c r="D21" s="10" t="n"/>
      <c r="E21" s="8" t="n"/>
      <c r="F21" s="6" t="n"/>
    </row>
    <row r="22">
      <c r="A22" s="6" t="n"/>
      <c r="B22" s="8" t="n"/>
      <c r="C22" s="6" t="n"/>
      <c r="D22" s="10" t="n"/>
      <c r="E22" s="8" t="n"/>
      <c r="F22" s="6" t="n"/>
    </row>
    <row r="23">
      <c r="A23" s="6" t="n"/>
      <c r="B23" s="8" t="n"/>
      <c r="C23" s="6" t="n"/>
      <c r="D23" s="10" t="n"/>
      <c r="E23" s="8" t="n"/>
      <c r="F23" s="6" t="n"/>
    </row>
    <row r="24">
      <c r="A24" s="6" t="n"/>
      <c r="B24" s="8" t="n"/>
      <c r="C24" s="6" t="n"/>
      <c r="D24" s="10" t="n"/>
      <c r="E24" s="8" t="n"/>
      <c r="F24" s="6" t="n"/>
    </row>
    <row r="25">
      <c r="A25" s="6" t="n"/>
      <c r="B25" s="8" t="n"/>
      <c r="C25" s="6" t="n"/>
      <c r="D25" s="10" t="n"/>
      <c r="E25" s="8" t="n"/>
      <c r="F25" s="6" t="n"/>
    </row>
    <row r="26">
      <c r="A26" s="6" t="n"/>
      <c r="B26" s="8" t="n"/>
      <c r="C26" s="6" t="n"/>
      <c r="D26" s="10" t="n"/>
      <c r="E26" s="8" t="n"/>
      <c r="F26" s="6" t="n"/>
    </row>
    <row r="27">
      <c r="A27" s="6" t="n"/>
      <c r="B27" s="8" t="n"/>
      <c r="C27" s="6" t="n"/>
      <c r="D27" s="10" t="n"/>
      <c r="E27" s="8" t="n"/>
      <c r="F27" s="6" t="n"/>
    </row>
    <row r="28">
      <c r="A28" s="6" t="n"/>
      <c r="B28" s="8" t="n"/>
      <c r="C28" s="6" t="n"/>
      <c r="D28" s="10" t="n"/>
      <c r="E28" s="8" t="n"/>
      <c r="F28" s="6" t="n"/>
    </row>
    <row r="29">
      <c r="A29" s="6" t="n"/>
      <c r="B29" s="8" t="n"/>
      <c r="C29" s="6" t="n"/>
      <c r="D29" s="10" t="n"/>
      <c r="E29" s="8" t="n"/>
      <c r="F29" s="6" t="n"/>
    </row>
    <row r="30">
      <c r="A30" s="6" t="n"/>
      <c r="B30" s="8" t="n"/>
      <c r="C30" s="6" t="n"/>
      <c r="D30" s="10" t="n"/>
      <c r="E30" s="8" t="n"/>
      <c r="F30" s="6" t="n"/>
    </row>
    <row r="31">
      <c r="A31" s="6" t="n"/>
      <c r="B31" s="8" t="n"/>
      <c r="C31" s="6" t="n"/>
      <c r="D31" s="10" t="n"/>
      <c r="E31" s="8" t="n"/>
      <c r="F31" s="6" t="n"/>
    </row>
    <row r="34">
      <c r="A34" s="9" t="inlineStr">
        <is>
          <t>İki kural biçimi: “Liste × çarpan” liste fiyatını doğrudan çarpar; “Maliyet + marj %” önce tedarik iskontosuyla maliyeti bulur, üzerine marj ekler. Her satırda yalnızca ilgili sütunu doldurun.</t>
        </is>
      </c>
    </row>
  </sheetData>
  <dataValidations count="1">
    <dataValidation sqref="C2:C31" showDropDown="0" showInputMessage="0" showErrorMessage="0" allowBlank="1" type="list">
      <formula1>"Liste × çarpan,Maliyet + marj %"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2" customWidth="1" min="2" max="2"/>
  </cols>
  <sheetData>
    <row r="1">
      <c r="A1" s="11" t="inlineStr">
        <is>
          <t>Kod</t>
        </is>
      </c>
      <c r="B1" s="11" t="inlineStr">
        <is>
          <t>Anlamı</t>
        </is>
      </c>
    </row>
    <row r="2">
      <c r="A2" s="12" t="inlineStr">
        <is>
          <t>adet</t>
        </is>
      </c>
      <c r="B2" s="12" t="inlineStr">
        <is>
          <t>adet</t>
        </is>
      </c>
    </row>
    <row r="3">
      <c r="A3" s="13" t="inlineStr">
        <is>
          <t>m</t>
        </is>
      </c>
      <c r="B3" s="13" t="inlineStr">
        <is>
          <t>metre</t>
        </is>
      </c>
    </row>
    <row r="4">
      <c r="A4" s="12" t="inlineStr">
        <is>
          <t>m2</t>
        </is>
      </c>
      <c r="B4" s="12" t="inlineStr">
        <is>
          <t>metrekare</t>
        </is>
      </c>
    </row>
    <row r="5">
      <c r="A5" s="13" t="inlineStr">
        <is>
          <t>m3</t>
        </is>
      </c>
      <c r="B5" s="13" t="inlineStr">
        <is>
          <t>metreküp</t>
        </is>
      </c>
    </row>
    <row r="6">
      <c r="A6" s="12" t="inlineStr">
        <is>
          <t>mtul</t>
        </is>
      </c>
      <c r="B6" s="12" t="inlineStr">
        <is>
          <t>metretül</t>
        </is>
      </c>
    </row>
    <row r="7">
      <c r="A7" s="13" t="inlineStr">
        <is>
          <t>lt</t>
        </is>
      </c>
      <c r="B7" s="13" t="inlineStr">
        <is>
          <t>litre</t>
        </is>
      </c>
    </row>
    <row r="8">
      <c r="A8" s="12" t="inlineStr">
        <is>
          <t>kg</t>
        </is>
      </c>
      <c r="B8" s="12" t="inlineStr">
        <is>
          <t>kilogram</t>
        </is>
      </c>
    </row>
    <row r="9">
      <c r="A9" s="13" t="inlineStr">
        <is>
          <t>ton</t>
        </is>
      </c>
      <c r="B9" s="13" t="inlineStr">
        <is>
          <t>ton</t>
        </is>
      </c>
    </row>
    <row r="10">
      <c r="A10" s="12" t="inlineStr">
        <is>
          <t>paket</t>
        </is>
      </c>
      <c r="B10" s="12" t="inlineStr">
        <is>
          <t>paket</t>
        </is>
      </c>
    </row>
    <row r="11">
      <c r="A11" s="13" t="inlineStr">
        <is>
          <t>kutu</t>
        </is>
      </c>
      <c r="B11" s="13" t="inlineStr">
        <is>
          <t>kutu</t>
        </is>
      </c>
    </row>
    <row r="12">
      <c r="A12" s="12" t="inlineStr">
        <is>
          <t>rulo</t>
        </is>
      </c>
      <c r="B12" s="12" t="inlineStr">
        <is>
          <t>rulo</t>
        </is>
      </c>
    </row>
    <row r="13">
      <c r="A13" s="13" t="inlineStr">
        <is>
          <t>torba</t>
        </is>
      </c>
      <c r="B13" s="13" t="inlineStr">
        <is>
          <t>torba</t>
        </is>
      </c>
    </row>
    <row r="14">
      <c r="A14" s="12" t="inlineStr">
        <is>
          <t>takim</t>
        </is>
      </c>
      <c r="B14" s="12" t="inlineStr">
        <is>
          <t>takım</t>
        </is>
      </c>
    </row>
    <row r="15">
      <c r="A15" s="13" t="inlineStr">
        <is>
          <t>set</t>
        </is>
      </c>
      <c r="B15" s="13" t="inlineStr">
        <is>
          <t>set</t>
        </is>
      </c>
    </row>
    <row r="16">
      <c r="A16" s="12" t="inlineStr">
        <is>
          <t>cift</t>
        </is>
      </c>
      <c r="B16" s="12" t="inlineStr">
        <is>
          <t>çift</t>
        </is>
      </c>
    </row>
    <row r="19">
      <c r="A19" s="9" t="inlineStr">
        <is>
          <t>Bu liste kapalı bir sözlüktür: serbest birim yazmak yerine buradaki kodlardan birini kullanın. Aynı birimin iki farklı yazımı (m2 / m² / metrekare) raporlamayı bozar.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  <col width="12" customWidth="1" min="4" max="4"/>
    <col width="14" customWidth="1" min="5" max="5"/>
    <col width="20" customWidth="1" min="6" max="6"/>
    <col width="14" customWidth="1" min="7" max="7"/>
    <col width="10" customWidth="1" min="8" max="8"/>
  </cols>
  <sheetData>
    <row r="1" ht="28" customHeight="1">
      <c r="A1" s="5" t="inlineStr">
        <is>
          <t>Ürün adı</t>
        </is>
      </c>
      <c r="B1" s="5" t="inlineStr">
        <is>
          <t>Marka</t>
        </is>
      </c>
      <c r="C1" s="5" t="inlineStr">
        <is>
          <t>Liste fiyatı</t>
        </is>
      </c>
      <c r="D1" s="5" t="inlineStr">
        <is>
          <t>Tedarik isk.</t>
        </is>
      </c>
      <c r="E1" s="5" t="inlineStr">
        <is>
          <t>Maliyet</t>
        </is>
      </c>
      <c r="F1" s="5" t="inlineStr">
        <is>
          <t>Satış fiyatı (KDV hariç)</t>
        </is>
      </c>
      <c r="G1" s="5" t="inlineStr">
        <is>
          <t>KDV dâhil</t>
        </is>
      </c>
      <c r="H1" s="5" t="inlineStr">
        <is>
          <t>Marj %</t>
        </is>
      </c>
    </row>
    <row r="2">
      <c r="A2" s="12">
        <f>IF('Ürünler'!A2="","",'Ürünler'!A2)</f>
        <v/>
      </c>
      <c r="B2" s="12">
        <f>IF('Ürünler'!B2="","",'Ürünler'!B2)</f>
        <v/>
      </c>
      <c r="C2" s="14">
        <f>IF('Ürünler'!H2="","",'Ürünler'!H2)</f>
        <v/>
      </c>
      <c r="D2" s="15">
        <f>IFERROR(INDEX('Marka kuralları'!$B$2:$B$31,MATCH(B2,'Marka kuralları'!$A$2:$A$31,0)),"")</f>
        <v/>
      </c>
      <c r="E2" s="14">
        <f>IF(OR(C2="",D2=""),"",C2*(1-D2))</f>
        <v/>
      </c>
      <c r="F2" s="14">
        <f>IFERROR(IF(INDEX('Marka kuralları'!$C$2:$C$31,MATCH(B2,'Marka kuralları'!$A$2:$A$31,0))="Liste × çarpan",C2*INDEX('Marka kuralları'!$D$2:$D$31,MATCH(B2,'Marka kuralları'!$A$2:$A$31,0)),E2*(1+INDEX('Marka kuralları'!$E$2:$E$31,MATCH(B2,'Marka kuralları'!$A$2:$A$31,0)))),"")</f>
        <v/>
      </c>
      <c r="G2" s="14">
        <f>IF(F2="","",F2*(1+IF('Ürünler'!J2="",0,'Ürünler'!J2)))</f>
        <v/>
      </c>
      <c r="H2" s="15">
        <f>IF(OR(F2="",F2=0),"",(F2-E2)/F2)</f>
        <v/>
      </c>
    </row>
    <row r="3">
      <c r="A3" s="12">
        <f>IF('Ürünler'!A3="","",'Ürünler'!A3)</f>
        <v/>
      </c>
      <c r="B3" s="12">
        <f>IF('Ürünler'!B3="","",'Ürünler'!B3)</f>
        <v/>
      </c>
      <c r="C3" s="14">
        <f>IF('Ürünler'!H3="","",'Ürünler'!H3)</f>
        <v/>
      </c>
      <c r="D3" s="15">
        <f>IFERROR(INDEX('Marka kuralları'!$B$2:$B$31,MATCH(B3,'Marka kuralları'!$A$2:$A$31,0)),"")</f>
        <v/>
      </c>
      <c r="E3" s="14">
        <f>IF(OR(C3="",D3=""),"",C3*(1-D3))</f>
        <v/>
      </c>
      <c r="F3" s="14">
        <f>IFERROR(IF(INDEX('Marka kuralları'!$C$2:$C$31,MATCH(B3,'Marka kuralları'!$A$2:$A$31,0))="Liste × çarpan",C3*INDEX('Marka kuralları'!$D$2:$D$31,MATCH(B3,'Marka kuralları'!$A$2:$A$31,0)),E3*(1+INDEX('Marka kuralları'!$E$2:$E$31,MATCH(B3,'Marka kuralları'!$A$2:$A$31,0)))),"")</f>
        <v/>
      </c>
      <c r="G3" s="14">
        <f>IF(F3="","",F3*(1+IF('Ürünler'!J3="",0,'Ürünler'!J3)))</f>
        <v/>
      </c>
      <c r="H3" s="15">
        <f>IF(OR(F3="",F3=0),"",(F3-E3)/F3)</f>
        <v/>
      </c>
    </row>
    <row r="4">
      <c r="A4" s="12">
        <f>IF('Ürünler'!A4="","",'Ürünler'!A4)</f>
        <v/>
      </c>
      <c r="B4" s="12">
        <f>IF('Ürünler'!B4="","",'Ürünler'!B4)</f>
        <v/>
      </c>
      <c r="C4" s="14">
        <f>IF('Ürünler'!H4="","",'Ürünler'!H4)</f>
        <v/>
      </c>
      <c r="D4" s="15">
        <f>IFERROR(INDEX('Marka kuralları'!$B$2:$B$31,MATCH(B4,'Marka kuralları'!$A$2:$A$31,0)),"")</f>
        <v/>
      </c>
      <c r="E4" s="14">
        <f>IF(OR(C4="",D4=""),"",C4*(1-D4))</f>
        <v/>
      </c>
      <c r="F4" s="14">
        <f>IFERROR(IF(INDEX('Marka kuralları'!$C$2:$C$31,MATCH(B4,'Marka kuralları'!$A$2:$A$31,0))="Liste × çarpan",C4*INDEX('Marka kuralları'!$D$2:$D$31,MATCH(B4,'Marka kuralları'!$A$2:$A$31,0)),E4*(1+INDEX('Marka kuralları'!$E$2:$E$31,MATCH(B4,'Marka kuralları'!$A$2:$A$31,0)))),"")</f>
        <v/>
      </c>
      <c r="G4" s="14">
        <f>IF(F4="","",F4*(1+IF('Ürünler'!J4="",0,'Ürünler'!J4)))</f>
        <v/>
      </c>
      <c r="H4" s="15">
        <f>IF(OR(F4="",F4=0),"",(F4-E4)/F4)</f>
        <v/>
      </c>
    </row>
    <row r="5">
      <c r="A5" s="12">
        <f>IF('Ürünler'!A5="","",'Ürünler'!A5)</f>
        <v/>
      </c>
      <c r="B5" s="12">
        <f>IF('Ürünler'!B5="","",'Ürünler'!B5)</f>
        <v/>
      </c>
      <c r="C5" s="14">
        <f>IF('Ürünler'!H5="","",'Ürünler'!H5)</f>
        <v/>
      </c>
      <c r="D5" s="15">
        <f>IFERROR(INDEX('Marka kuralları'!$B$2:$B$31,MATCH(B5,'Marka kuralları'!$A$2:$A$31,0)),"")</f>
        <v/>
      </c>
      <c r="E5" s="14">
        <f>IF(OR(C5="",D5=""),"",C5*(1-D5))</f>
        <v/>
      </c>
      <c r="F5" s="14">
        <f>IFERROR(IF(INDEX('Marka kuralları'!$C$2:$C$31,MATCH(B5,'Marka kuralları'!$A$2:$A$31,0))="Liste × çarpan",C5*INDEX('Marka kuralları'!$D$2:$D$31,MATCH(B5,'Marka kuralları'!$A$2:$A$31,0)),E5*(1+INDEX('Marka kuralları'!$E$2:$E$31,MATCH(B5,'Marka kuralları'!$A$2:$A$31,0)))),"")</f>
        <v/>
      </c>
      <c r="G5" s="14">
        <f>IF(F5="","",F5*(1+IF('Ürünler'!J5="",0,'Ürünler'!J5)))</f>
        <v/>
      </c>
      <c r="H5" s="15">
        <f>IF(OR(F5="",F5=0),"",(F5-E5)/F5)</f>
        <v/>
      </c>
    </row>
    <row r="6">
      <c r="A6" s="12">
        <f>IF('Ürünler'!A6="","",'Ürünler'!A6)</f>
        <v/>
      </c>
      <c r="B6" s="12">
        <f>IF('Ürünler'!B6="","",'Ürünler'!B6)</f>
        <v/>
      </c>
      <c r="C6" s="14">
        <f>IF('Ürünler'!H6="","",'Ürünler'!H6)</f>
        <v/>
      </c>
      <c r="D6" s="15">
        <f>IFERROR(INDEX('Marka kuralları'!$B$2:$B$31,MATCH(B6,'Marka kuralları'!$A$2:$A$31,0)),"")</f>
        <v/>
      </c>
      <c r="E6" s="14">
        <f>IF(OR(C6="",D6=""),"",C6*(1-D6))</f>
        <v/>
      </c>
      <c r="F6" s="14">
        <f>IFERROR(IF(INDEX('Marka kuralları'!$C$2:$C$31,MATCH(B6,'Marka kuralları'!$A$2:$A$31,0))="Liste × çarpan",C6*INDEX('Marka kuralları'!$D$2:$D$31,MATCH(B6,'Marka kuralları'!$A$2:$A$31,0)),E6*(1+INDEX('Marka kuralları'!$E$2:$E$31,MATCH(B6,'Marka kuralları'!$A$2:$A$31,0)))),"")</f>
        <v/>
      </c>
      <c r="G6" s="14">
        <f>IF(F6="","",F6*(1+IF('Ürünler'!J6="",0,'Ürünler'!J6)))</f>
        <v/>
      </c>
      <c r="H6" s="15">
        <f>IF(OR(F6="",F6=0),"",(F6-E6)/F6)</f>
        <v/>
      </c>
    </row>
    <row r="7">
      <c r="A7" s="12">
        <f>IF('Ürünler'!A7="","",'Ürünler'!A7)</f>
        <v/>
      </c>
      <c r="B7" s="12">
        <f>IF('Ürünler'!B7="","",'Ürünler'!B7)</f>
        <v/>
      </c>
      <c r="C7" s="14">
        <f>IF('Ürünler'!H7="","",'Ürünler'!H7)</f>
        <v/>
      </c>
      <c r="D7" s="15">
        <f>IFERROR(INDEX('Marka kuralları'!$B$2:$B$31,MATCH(B7,'Marka kuralları'!$A$2:$A$31,0)),"")</f>
        <v/>
      </c>
      <c r="E7" s="14">
        <f>IF(OR(C7="",D7=""),"",C7*(1-D7))</f>
        <v/>
      </c>
      <c r="F7" s="14">
        <f>IFERROR(IF(INDEX('Marka kuralları'!$C$2:$C$31,MATCH(B7,'Marka kuralları'!$A$2:$A$31,0))="Liste × çarpan",C7*INDEX('Marka kuralları'!$D$2:$D$31,MATCH(B7,'Marka kuralları'!$A$2:$A$31,0)),E7*(1+INDEX('Marka kuralları'!$E$2:$E$31,MATCH(B7,'Marka kuralları'!$A$2:$A$31,0)))),"")</f>
        <v/>
      </c>
      <c r="G7" s="14">
        <f>IF(F7="","",F7*(1+IF('Ürünler'!J7="",0,'Ürünler'!J7)))</f>
        <v/>
      </c>
      <c r="H7" s="15">
        <f>IF(OR(F7="",F7=0),"",(F7-E7)/F7)</f>
        <v/>
      </c>
    </row>
    <row r="8">
      <c r="A8" s="12">
        <f>IF('Ürünler'!A8="","",'Ürünler'!A8)</f>
        <v/>
      </c>
      <c r="B8" s="12">
        <f>IF('Ürünler'!B8="","",'Ürünler'!B8)</f>
        <v/>
      </c>
      <c r="C8" s="14">
        <f>IF('Ürünler'!H8="","",'Ürünler'!H8)</f>
        <v/>
      </c>
      <c r="D8" s="15">
        <f>IFERROR(INDEX('Marka kuralları'!$B$2:$B$31,MATCH(B8,'Marka kuralları'!$A$2:$A$31,0)),"")</f>
        <v/>
      </c>
      <c r="E8" s="14">
        <f>IF(OR(C8="",D8=""),"",C8*(1-D8))</f>
        <v/>
      </c>
      <c r="F8" s="14">
        <f>IFERROR(IF(INDEX('Marka kuralları'!$C$2:$C$31,MATCH(B8,'Marka kuralları'!$A$2:$A$31,0))="Liste × çarpan",C8*INDEX('Marka kuralları'!$D$2:$D$31,MATCH(B8,'Marka kuralları'!$A$2:$A$31,0)),E8*(1+INDEX('Marka kuralları'!$E$2:$E$31,MATCH(B8,'Marka kuralları'!$A$2:$A$31,0)))),"")</f>
        <v/>
      </c>
      <c r="G8" s="14">
        <f>IF(F8="","",F8*(1+IF('Ürünler'!J8="",0,'Ürünler'!J8)))</f>
        <v/>
      </c>
      <c r="H8" s="15">
        <f>IF(OR(F8="",F8=0),"",(F8-E8)/F8)</f>
        <v/>
      </c>
    </row>
    <row r="9">
      <c r="A9" s="12">
        <f>IF('Ürünler'!A9="","",'Ürünler'!A9)</f>
        <v/>
      </c>
      <c r="B9" s="12">
        <f>IF('Ürünler'!B9="","",'Ürünler'!B9)</f>
        <v/>
      </c>
      <c r="C9" s="14">
        <f>IF('Ürünler'!H9="","",'Ürünler'!H9)</f>
        <v/>
      </c>
      <c r="D9" s="15">
        <f>IFERROR(INDEX('Marka kuralları'!$B$2:$B$31,MATCH(B9,'Marka kuralları'!$A$2:$A$31,0)),"")</f>
        <v/>
      </c>
      <c r="E9" s="14">
        <f>IF(OR(C9="",D9=""),"",C9*(1-D9))</f>
        <v/>
      </c>
      <c r="F9" s="14">
        <f>IFERROR(IF(INDEX('Marka kuralları'!$C$2:$C$31,MATCH(B9,'Marka kuralları'!$A$2:$A$31,0))="Liste × çarpan",C9*INDEX('Marka kuralları'!$D$2:$D$31,MATCH(B9,'Marka kuralları'!$A$2:$A$31,0)),E9*(1+INDEX('Marka kuralları'!$E$2:$E$31,MATCH(B9,'Marka kuralları'!$A$2:$A$31,0)))),"")</f>
        <v/>
      </c>
      <c r="G9" s="14">
        <f>IF(F9="","",F9*(1+IF('Ürünler'!J9="",0,'Ürünler'!J9)))</f>
        <v/>
      </c>
      <c r="H9" s="15">
        <f>IF(OR(F9="",F9=0),"",(F9-E9)/F9)</f>
        <v/>
      </c>
    </row>
    <row r="10">
      <c r="A10" s="12">
        <f>IF('Ürünler'!A10="","",'Ürünler'!A10)</f>
        <v/>
      </c>
      <c r="B10" s="12">
        <f>IF('Ürünler'!B10="","",'Ürünler'!B10)</f>
        <v/>
      </c>
      <c r="C10" s="14">
        <f>IF('Ürünler'!H10="","",'Ürünler'!H10)</f>
        <v/>
      </c>
      <c r="D10" s="15">
        <f>IFERROR(INDEX('Marka kuralları'!$B$2:$B$31,MATCH(B10,'Marka kuralları'!$A$2:$A$31,0)),"")</f>
        <v/>
      </c>
      <c r="E10" s="14">
        <f>IF(OR(C10="",D10=""),"",C10*(1-D10))</f>
        <v/>
      </c>
      <c r="F10" s="14">
        <f>IFERROR(IF(INDEX('Marka kuralları'!$C$2:$C$31,MATCH(B10,'Marka kuralları'!$A$2:$A$31,0))="Liste × çarpan",C10*INDEX('Marka kuralları'!$D$2:$D$31,MATCH(B10,'Marka kuralları'!$A$2:$A$31,0)),E10*(1+INDEX('Marka kuralları'!$E$2:$E$31,MATCH(B10,'Marka kuralları'!$A$2:$A$31,0)))),"")</f>
        <v/>
      </c>
      <c r="G10" s="14">
        <f>IF(F10="","",F10*(1+IF('Ürünler'!J10="",0,'Ürünler'!J10)))</f>
        <v/>
      </c>
      <c r="H10" s="15">
        <f>IF(OR(F10="",F10=0),"",(F10-E10)/F10)</f>
        <v/>
      </c>
    </row>
    <row r="11">
      <c r="A11" s="12">
        <f>IF('Ürünler'!A11="","",'Ürünler'!A11)</f>
        <v/>
      </c>
      <c r="B11" s="12">
        <f>IF('Ürünler'!B11="","",'Ürünler'!B11)</f>
        <v/>
      </c>
      <c r="C11" s="14">
        <f>IF('Ürünler'!H11="","",'Ürünler'!H11)</f>
        <v/>
      </c>
      <c r="D11" s="15">
        <f>IFERROR(INDEX('Marka kuralları'!$B$2:$B$31,MATCH(B11,'Marka kuralları'!$A$2:$A$31,0)),"")</f>
        <v/>
      </c>
      <c r="E11" s="14">
        <f>IF(OR(C11="",D11=""),"",C11*(1-D11))</f>
        <v/>
      </c>
      <c r="F11" s="14">
        <f>IFERROR(IF(INDEX('Marka kuralları'!$C$2:$C$31,MATCH(B11,'Marka kuralları'!$A$2:$A$31,0))="Liste × çarpan",C11*INDEX('Marka kuralları'!$D$2:$D$31,MATCH(B11,'Marka kuralları'!$A$2:$A$31,0)),E11*(1+INDEX('Marka kuralları'!$E$2:$E$31,MATCH(B11,'Marka kuralları'!$A$2:$A$31,0)))),"")</f>
        <v/>
      </c>
      <c r="G11" s="14">
        <f>IF(F11="","",F11*(1+IF('Ürünler'!J11="",0,'Ürünler'!J11)))</f>
        <v/>
      </c>
      <c r="H11" s="15">
        <f>IF(OR(F11="",F11=0),"",(F11-E11)/F11)</f>
        <v/>
      </c>
    </row>
    <row r="12">
      <c r="A12" s="12">
        <f>IF('Ürünler'!A12="","",'Ürünler'!A12)</f>
        <v/>
      </c>
      <c r="B12" s="12">
        <f>IF('Ürünler'!B12="","",'Ürünler'!B12)</f>
        <v/>
      </c>
      <c r="C12" s="14">
        <f>IF('Ürünler'!H12="","",'Ürünler'!H12)</f>
        <v/>
      </c>
      <c r="D12" s="15">
        <f>IFERROR(INDEX('Marka kuralları'!$B$2:$B$31,MATCH(B12,'Marka kuralları'!$A$2:$A$31,0)),"")</f>
        <v/>
      </c>
      <c r="E12" s="14">
        <f>IF(OR(C12="",D12=""),"",C12*(1-D12))</f>
        <v/>
      </c>
      <c r="F12" s="14">
        <f>IFERROR(IF(INDEX('Marka kuralları'!$C$2:$C$31,MATCH(B12,'Marka kuralları'!$A$2:$A$31,0))="Liste × çarpan",C12*INDEX('Marka kuralları'!$D$2:$D$31,MATCH(B12,'Marka kuralları'!$A$2:$A$31,0)),E12*(1+INDEX('Marka kuralları'!$E$2:$E$31,MATCH(B12,'Marka kuralları'!$A$2:$A$31,0)))),"")</f>
        <v/>
      </c>
      <c r="G12" s="14">
        <f>IF(F12="","",F12*(1+IF('Ürünler'!J12="",0,'Ürünler'!J12)))</f>
        <v/>
      </c>
      <c r="H12" s="15">
        <f>IF(OR(F12="",F12=0),"",(F12-E12)/F12)</f>
        <v/>
      </c>
    </row>
    <row r="13">
      <c r="A13" s="12">
        <f>IF('Ürünler'!A13="","",'Ürünler'!A13)</f>
        <v/>
      </c>
      <c r="B13" s="12">
        <f>IF('Ürünler'!B13="","",'Ürünler'!B13)</f>
        <v/>
      </c>
      <c r="C13" s="14">
        <f>IF('Ürünler'!H13="","",'Ürünler'!H13)</f>
        <v/>
      </c>
      <c r="D13" s="15">
        <f>IFERROR(INDEX('Marka kuralları'!$B$2:$B$31,MATCH(B13,'Marka kuralları'!$A$2:$A$31,0)),"")</f>
        <v/>
      </c>
      <c r="E13" s="14">
        <f>IF(OR(C13="",D13=""),"",C13*(1-D13))</f>
        <v/>
      </c>
      <c r="F13" s="14">
        <f>IFERROR(IF(INDEX('Marka kuralları'!$C$2:$C$31,MATCH(B13,'Marka kuralları'!$A$2:$A$31,0))="Liste × çarpan",C13*INDEX('Marka kuralları'!$D$2:$D$31,MATCH(B13,'Marka kuralları'!$A$2:$A$31,0)),E13*(1+INDEX('Marka kuralları'!$E$2:$E$31,MATCH(B13,'Marka kuralları'!$A$2:$A$31,0)))),"")</f>
        <v/>
      </c>
      <c r="G13" s="14">
        <f>IF(F13="","",F13*(1+IF('Ürünler'!J13="",0,'Ürünler'!J13)))</f>
        <v/>
      </c>
      <c r="H13" s="15">
        <f>IF(OR(F13="",F13=0),"",(F13-E13)/F13)</f>
        <v/>
      </c>
    </row>
    <row r="14">
      <c r="A14" s="12">
        <f>IF('Ürünler'!A14="","",'Ürünler'!A14)</f>
        <v/>
      </c>
      <c r="B14" s="12">
        <f>IF('Ürünler'!B14="","",'Ürünler'!B14)</f>
        <v/>
      </c>
      <c r="C14" s="14">
        <f>IF('Ürünler'!H14="","",'Ürünler'!H14)</f>
        <v/>
      </c>
      <c r="D14" s="15">
        <f>IFERROR(INDEX('Marka kuralları'!$B$2:$B$31,MATCH(B14,'Marka kuralları'!$A$2:$A$31,0)),"")</f>
        <v/>
      </c>
      <c r="E14" s="14">
        <f>IF(OR(C14="",D14=""),"",C14*(1-D14))</f>
        <v/>
      </c>
      <c r="F14" s="14">
        <f>IFERROR(IF(INDEX('Marka kuralları'!$C$2:$C$31,MATCH(B14,'Marka kuralları'!$A$2:$A$31,0))="Liste × çarpan",C14*INDEX('Marka kuralları'!$D$2:$D$31,MATCH(B14,'Marka kuralları'!$A$2:$A$31,0)),E14*(1+INDEX('Marka kuralları'!$E$2:$E$31,MATCH(B14,'Marka kuralları'!$A$2:$A$31,0)))),"")</f>
        <v/>
      </c>
      <c r="G14" s="14">
        <f>IF(F14="","",F14*(1+IF('Ürünler'!J14="",0,'Ürünler'!J14)))</f>
        <v/>
      </c>
      <c r="H14" s="15">
        <f>IF(OR(F14="",F14=0),"",(F14-E14)/F14)</f>
        <v/>
      </c>
    </row>
    <row r="15">
      <c r="A15" s="12">
        <f>IF('Ürünler'!A15="","",'Ürünler'!A15)</f>
        <v/>
      </c>
      <c r="B15" s="12">
        <f>IF('Ürünler'!B15="","",'Ürünler'!B15)</f>
        <v/>
      </c>
      <c r="C15" s="14">
        <f>IF('Ürünler'!H15="","",'Ürünler'!H15)</f>
        <v/>
      </c>
      <c r="D15" s="15">
        <f>IFERROR(INDEX('Marka kuralları'!$B$2:$B$31,MATCH(B15,'Marka kuralları'!$A$2:$A$31,0)),"")</f>
        <v/>
      </c>
      <c r="E15" s="14">
        <f>IF(OR(C15="",D15=""),"",C15*(1-D15))</f>
        <v/>
      </c>
      <c r="F15" s="14">
        <f>IFERROR(IF(INDEX('Marka kuralları'!$C$2:$C$31,MATCH(B15,'Marka kuralları'!$A$2:$A$31,0))="Liste × çarpan",C15*INDEX('Marka kuralları'!$D$2:$D$31,MATCH(B15,'Marka kuralları'!$A$2:$A$31,0)),E15*(1+INDEX('Marka kuralları'!$E$2:$E$31,MATCH(B15,'Marka kuralları'!$A$2:$A$31,0)))),"")</f>
        <v/>
      </c>
      <c r="G15" s="14">
        <f>IF(F15="","",F15*(1+IF('Ürünler'!J15="",0,'Ürünler'!J15)))</f>
        <v/>
      </c>
      <c r="H15" s="15">
        <f>IF(OR(F15="",F15=0),"",(F15-E15)/F15)</f>
        <v/>
      </c>
    </row>
    <row r="16">
      <c r="A16" s="12">
        <f>IF('Ürünler'!A16="","",'Ürünler'!A16)</f>
        <v/>
      </c>
      <c r="B16" s="12">
        <f>IF('Ürünler'!B16="","",'Ürünler'!B16)</f>
        <v/>
      </c>
      <c r="C16" s="14">
        <f>IF('Ürünler'!H16="","",'Ürünler'!H16)</f>
        <v/>
      </c>
      <c r="D16" s="15">
        <f>IFERROR(INDEX('Marka kuralları'!$B$2:$B$31,MATCH(B16,'Marka kuralları'!$A$2:$A$31,0)),"")</f>
        <v/>
      </c>
      <c r="E16" s="14">
        <f>IF(OR(C16="",D16=""),"",C16*(1-D16))</f>
        <v/>
      </c>
      <c r="F16" s="14">
        <f>IFERROR(IF(INDEX('Marka kuralları'!$C$2:$C$31,MATCH(B16,'Marka kuralları'!$A$2:$A$31,0))="Liste × çarpan",C16*INDEX('Marka kuralları'!$D$2:$D$31,MATCH(B16,'Marka kuralları'!$A$2:$A$31,0)),E16*(1+INDEX('Marka kuralları'!$E$2:$E$31,MATCH(B16,'Marka kuralları'!$A$2:$A$31,0)))),"")</f>
        <v/>
      </c>
      <c r="G16" s="14">
        <f>IF(F16="","",F16*(1+IF('Ürünler'!J16="",0,'Ürünler'!J16)))</f>
        <v/>
      </c>
      <c r="H16" s="15">
        <f>IF(OR(F16="",F16=0),"",(F16-E16)/F16)</f>
        <v/>
      </c>
    </row>
    <row r="17">
      <c r="A17" s="12">
        <f>IF('Ürünler'!A17="","",'Ürünler'!A17)</f>
        <v/>
      </c>
      <c r="B17" s="12">
        <f>IF('Ürünler'!B17="","",'Ürünler'!B17)</f>
        <v/>
      </c>
      <c r="C17" s="14">
        <f>IF('Ürünler'!H17="","",'Ürünler'!H17)</f>
        <v/>
      </c>
      <c r="D17" s="15">
        <f>IFERROR(INDEX('Marka kuralları'!$B$2:$B$31,MATCH(B17,'Marka kuralları'!$A$2:$A$31,0)),"")</f>
        <v/>
      </c>
      <c r="E17" s="14">
        <f>IF(OR(C17="",D17=""),"",C17*(1-D17))</f>
        <v/>
      </c>
      <c r="F17" s="14">
        <f>IFERROR(IF(INDEX('Marka kuralları'!$C$2:$C$31,MATCH(B17,'Marka kuralları'!$A$2:$A$31,0))="Liste × çarpan",C17*INDEX('Marka kuralları'!$D$2:$D$31,MATCH(B17,'Marka kuralları'!$A$2:$A$31,0)),E17*(1+INDEX('Marka kuralları'!$E$2:$E$31,MATCH(B17,'Marka kuralları'!$A$2:$A$31,0)))),"")</f>
        <v/>
      </c>
      <c r="G17" s="14">
        <f>IF(F17="","",F17*(1+IF('Ürünler'!J17="",0,'Ürünler'!J17)))</f>
        <v/>
      </c>
      <c r="H17" s="15">
        <f>IF(OR(F17="",F17=0),"",(F17-E17)/F17)</f>
        <v/>
      </c>
    </row>
    <row r="18">
      <c r="A18" s="12">
        <f>IF('Ürünler'!A18="","",'Ürünler'!A18)</f>
        <v/>
      </c>
      <c r="B18" s="12">
        <f>IF('Ürünler'!B18="","",'Ürünler'!B18)</f>
        <v/>
      </c>
      <c r="C18" s="14">
        <f>IF('Ürünler'!H18="","",'Ürünler'!H18)</f>
        <v/>
      </c>
      <c r="D18" s="15">
        <f>IFERROR(INDEX('Marka kuralları'!$B$2:$B$31,MATCH(B18,'Marka kuralları'!$A$2:$A$31,0)),"")</f>
        <v/>
      </c>
      <c r="E18" s="14">
        <f>IF(OR(C18="",D18=""),"",C18*(1-D18))</f>
        <v/>
      </c>
      <c r="F18" s="14">
        <f>IFERROR(IF(INDEX('Marka kuralları'!$C$2:$C$31,MATCH(B18,'Marka kuralları'!$A$2:$A$31,0))="Liste × çarpan",C18*INDEX('Marka kuralları'!$D$2:$D$31,MATCH(B18,'Marka kuralları'!$A$2:$A$31,0)),E18*(1+INDEX('Marka kuralları'!$E$2:$E$31,MATCH(B18,'Marka kuralları'!$A$2:$A$31,0)))),"")</f>
        <v/>
      </c>
      <c r="G18" s="14">
        <f>IF(F18="","",F18*(1+IF('Ürünler'!J18="",0,'Ürünler'!J18)))</f>
        <v/>
      </c>
      <c r="H18" s="15">
        <f>IF(OR(F18="",F18=0),"",(F18-E18)/F18)</f>
        <v/>
      </c>
    </row>
    <row r="19">
      <c r="A19" s="12">
        <f>IF('Ürünler'!A19="","",'Ürünler'!A19)</f>
        <v/>
      </c>
      <c r="B19" s="12">
        <f>IF('Ürünler'!B19="","",'Ürünler'!B19)</f>
        <v/>
      </c>
      <c r="C19" s="14">
        <f>IF('Ürünler'!H19="","",'Ürünler'!H19)</f>
        <v/>
      </c>
      <c r="D19" s="15">
        <f>IFERROR(INDEX('Marka kuralları'!$B$2:$B$31,MATCH(B19,'Marka kuralları'!$A$2:$A$31,0)),"")</f>
        <v/>
      </c>
      <c r="E19" s="14">
        <f>IF(OR(C19="",D19=""),"",C19*(1-D19))</f>
        <v/>
      </c>
      <c r="F19" s="14">
        <f>IFERROR(IF(INDEX('Marka kuralları'!$C$2:$C$31,MATCH(B19,'Marka kuralları'!$A$2:$A$31,0))="Liste × çarpan",C19*INDEX('Marka kuralları'!$D$2:$D$31,MATCH(B19,'Marka kuralları'!$A$2:$A$31,0)),E19*(1+INDEX('Marka kuralları'!$E$2:$E$31,MATCH(B19,'Marka kuralları'!$A$2:$A$31,0)))),"")</f>
        <v/>
      </c>
      <c r="G19" s="14">
        <f>IF(F19="","",F19*(1+IF('Ürünler'!J19="",0,'Ürünler'!J19)))</f>
        <v/>
      </c>
      <c r="H19" s="15">
        <f>IF(OR(F19="",F19=0),"",(F19-E19)/F19)</f>
        <v/>
      </c>
    </row>
    <row r="20">
      <c r="A20" s="12">
        <f>IF('Ürünler'!A20="","",'Ürünler'!A20)</f>
        <v/>
      </c>
      <c r="B20" s="12">
        <f>IF('Ürünler'!B20="","",'Ürünler'!B20)</f>
        <v/>
      </c>
      <c r="C20" s="14">
        <f>IF('Ürünler'!H20="","",'Ürünler'!H20)</f>
        <v/>
      </c>
      <c r="D20" s="15">
        <f>IFERROR(INDEX('Marka kuralları'!$B$2:$B$31,MATCH(B20,'Marka kuralları'!$A$2:$A$31,0)),"")</f>
        <v/>
      </c>
      <c r="E20" s="14">
        <f>IF(OR(C20="",D20=""),"",C20*(1-D20))</f>
        <v/>
      </c>
      <c r="F20" s="14">
        <f>IFERROR(IF(INDEX('Marka kuralları'!$C$2:$C$31,MATCH(B20,'Marka kuralları'!$A$2:$A$31,0))="Liste × çarpan",C20*INDEX('Marka kuralları'!$D$2:$D$31,MATCH(B20,'Marka kuralları'!$A$2:$A$31,0)),E20*(1+INDEX('Marka kuralları'!$E$2:$E$31,MATCH(B20,'Marka kuralları'!$A$2:$A$31,0)))),"")</f>
        <v/>
      </c>
      <c r="G20" s="14">
        <f>IF(F20="","",F20*(1+IF('Ürünler'!J20="",0,'Ürünler'!J20)))</f>
        <v/>
      </c>
      <c r="H20" s="15">
        <f>IF(OR(F20="",F20=0),"",(F20-E20)/F20)</f>
        <v/>
      </c>
    </row>
    <row r="21">
      <c r="A21" s="12">
        <f>IF('Ürünler'!A21="","",'Ürünler'!A21)</f>
        <v/>
      </c>
      <c r="B21" s="12">
        <f>IF('Ürünler'!B21="","",'Ürünler'!B21)</f>
        <v/>
      </c>
      <c r="C21" s="14">
        <f>IF('Ürünler'!H21="","",'Ürünler'!H21)</f>
        <v/>
      </c>
      <c r="D21" s="15">
        <f>IFERROR(INDEX('Marka kuralları'!$B$2:$B$31,MATCH(B21,'Marka kuralları'!$A$2:$A$31,0)),"")</f>
        <v/>
      </c>
      <c r="E21" s="14">
        <f>IF(OR(C21="",D21=""),"",C21*(1-D21))</f>
        <v/>
      </c>
      <c r="F21" s="14">
        <f>IFERROR(IF(INDEX('Marka kuralları'!$C$2:$C$31,MATCH(B21,'Marka kuralları'!$A$2:$A$31,0))="Liste × çarpan",C21*INDEX('Marka kuralları'!$D$2:$D$31,MATCH(B21,'Marka kuralları'!$A$2:$A$31,0)),E21*(1+INDEX('Marka kuralları'!$E$2:$E$31,MATCH(B21,'Marka kuralları'!$A$2:$A$31,0)))),"")</f>
        <v/>
      </c>
      <c r="G21" s="14">
        <f>IF(F21="","",F21*(1+IF('Ürünler'!J21="",0,'Ürünler'!J21)))</f>
        <v/>
      </c>
      <c r="H21" s="15">
        <f>IF(OR(F21="",F21=0),"",(F21-E21)/F21)</f>
        <v/>
      </c>
    </row>
    <row r="22">
      <c r="A22" s="12">
        <f>IF('Ürünler'!A22="","",'Ürünler'!A22)</f>
        <v/>
      </c>
      <c r="B22" s="12">
        <f>IF('Ürünler'!B22="","",'Ürünler'!B22)</f>
        <v/>
      </c>
      <c r="C22" s="14">
        <f>IF('Ürünler'!H22="","",'Ürünler'!H22)</f>
        <v/>
      </c>
      <c r="D22" s="15">
        <f>IFERROR(INDEX('Marka kuralları'!$B$2:$B$31,MATCH(B22,'Marka kuralları'!$A$2:$A$31,0)),"")</f>
        <v/>
      </c>
      <c r="E22" s="14">
        <f>IF(OR(C22="",D22=""),"",C22*(1-D22))</f>
        <v/>
      </c>
      <c r="F22" s="14">
        <f>IFERROR(IF(INDEX('Marka kuralları'!$C$2:$C$31,MATCH(B22,'Marka kuralları'!$A$2:$A$31,0))="Liste × çarpan",C22*INDEX('Marka kuralları'!$D$2:$D$31,MATCH(B22,'Marka kuralları'!$A$2:$A$31,0)),E22*(1+INDEX('Marka kuralları'!$E$2:$E$31,MATCH(B22,'Marka kuralları'!$A$2:$A$31,0)))),"")</f>
        <v/>
      </c>
      <c r="G22" s="14">
        <f>IF(F22="","",F22*(1+IF('Ürünler'!J22="",0,'Ürünler'!J22)))</f>
        <v/>
      </c>
      <c r="H22" s="15">
        <f>IF(OR(F22="",F22=0),"",(F22-E22)/F22)</f>
        <v/>
      </c>
    </row>
    <row r="23">
      <c r="A23" s="12">
        <f>IF('Ürünler'!A23="","",'Ürünler'!A23)</f>
        <v/>
      </c>
      <c r="B23" s="12">
        <f>IF('Ürünler'!B23="","",'Ürünler'!B23)</f>
        <v/>
      </c>
      <c r="C23" s="14">
        <f>IF('Ürünler'!H23="","",'Ürünler'!H23)</f>
        <v/>
      </c>
      <c r="D23" s="15">
        <f>IFERROR(INDEX('Marka kuralları'!$B$2:$B$31,MATCH(B23,'Marka kuralları'!$A$2:$A$31,0)),"")</f>
        <v/>
      </c>
      <c r="E23" s="14">
        <f>IF(OR(C23="",D23=""),"",C23*(1-D23))</f>
        <v/>
      </c>
      <c r="F23" s="14">
        <f>IFERROR(IF(INDEX('Marka kuralları'!$C$2:$C$31,MATCH(B23,'Marka kuralları'!$A$2:$A$31,0))="Liste × çarpan",C23*INDEX('Marka kuralları'!$D$2:$D$31,MATCH(B23,'Marka kuralları'!$A$2:$A$31,0)),E23*(1+INDEX('Marka kuralları'!$E$2:$E$31,MATCH(B23,'Marka kuralları'!$A$2:$A$31,0)))),"")</f>
        <v/>
      </c>
      <c r="G23" s="14">
        <f>IF(F23="","",F23*(1+IF('Ürünler'!J23="",0,'Ürünler'!J23)))</f>
        <v/>
      </c>
      <c r="H23" s="15">
        <f>IF(OR(F23="",F23=0),"",(F23-E23)/F23)</f>
        <v/>
      </c>
    </row>
    <row r="24">
      <c r="A24" s="12">
        <f>IF('Ürünler'!A24="","",'Ürünler'!A24)</f>
        <v/>
      </c>
      <c r="B24" s="12">
        <f>IF('Ürünler'!B24="","",'Ürünler'!B24)</f>
        <v/>
      </c>
      <c r="C24" s="14">
        <f>IF('Ürünler'!H24="","",'Ürünler'!H24)</f>
        <v/>
      </c>
      <c r="D24" s="15">
        <f>IFERROR(INDEX('Marka kuralları'!$B$2:$B$31,MATCH(B24,'Marka kuralları'!$A$2:$A$31,0)),"")</f>
        <v/>
      </c>
      <c r="E24" s="14">
        <f>IF(OR(C24="",D24=""),"",C24*(1-D24))</f>
        <v/>
      </c>
      <c r="F24" s="14">
        <f>IFERROR(IF(INDEX('Marka kuralları'!$C$2:$C$31,MATCH(B24,'Marka kuralları'!$A$2:$A$31,0))="Liste × çarpan",C24*INDEX('Marka kuralları'!$D$2:$D$31,MATCH(B24,'Marka kuralları'!$A$2:$A$31,0)),E24*(1+INDEX('Marka kuralları'!$E$2:$E$31,MATCH(B24,'Marka kuralları'!$A$2:$A$31,0)))),"")</f>
        <v/>
      </c>
      <c r="G24" s="14">
        <f>IF(F24="","",F24*(1+IF('Ürünler'!J24="",0,'Ürünler'!J24)))</f>
        <v/>
      </c>
      <c r="H24" s="15">
        <f>IF(OR(F24="",F24=0),"",(F24-E24)/F24)</f>
        <v/>
      </c>
    </row>
    <row r="25">
      <c r="A25" s="12">
        <f>IF('Ürünler'!A25="","",'Ürünler'!A25)</f>
        <v/>
      </c>
      <c r="B25" s="12">
        <f>IF('Ürünler'!B25="","",'Ürünler'!B25)</f>
        <v/>
      </c>
      <c r="C25" s="14">
        <f>IF('Ürünler'!H25="","",'Ürünler'!H25)</f>
        <v/>
      </c>
      <c r="D25" s="15">
        <f>IFERROR(INDEX('Marka kuralları'!$B$2:$B$31,MATCH(B25,'Marka kuralları'!$A$2:$A$31,0)),"")</f>
        <v/>
      </c>
      <c r="E25" s="14">
        <f>IF(OR(C25="",D25=""),"",C25*(1-D25))</f>
        <v/>
      </c>
      <c r="F25" s="14">
        <f>IFERROR(IF(INDEX('Marka kuralları'!$C$2:$C$31,MATCH(B25,'Marka kuralları'!$A$2:$A$31,0))="Liste × çarpan",C25*INDEX('Marka kuralları'!$D$2:$D$31,MATCH(B25,'Marka kuralları'!$A$2:$A$31,0)),E25*(1+INDEX('Marka kuralları'!$E$2:$E$31,MATCH(B25,'Marka kuralları'!$A$2:$A$31,0)))),"")</f>
        <v/>
      </c>
      <c r="G25" s="14">
        <f>IF(F25="","",F25*(1+IF('Ürünler'!J25="",0,'Ürünler'!J25)))</f>
        <v/>
      </c>
      <c r="H25" s="15">
        <f>IF(OR(F25="",F25=0),"",(F25-E25)/F25)</f>
        <v/>
      </c>
    </row>
    <row r="26">
      <c r="A26" s="12">
        <f>IF('Ürünler'!A26="","",'Ürünler'!A26)</f>
        <v/>
      </c>
      <c r="B26" s="12">
        <f>IF('Ürünler'!B26="","",'Ürünler'!B26)</f>
        <v/>
      </c>
      <c r="C26" s="14">
        <f>IF('Ürünler'!H26="","",'Ürünler'!H26)</f>
        <v/>
      </c>
      <c r="D26" s="15">
        <f>IFERROR(INDEX('Marka kuralları'!$B$2:$B$31,MATCH(B26,'Marka kuralları'!$A$2:$A$31,0)),"")</f>
        <v/>
      </c>
      <c r="E26" s="14">
        <f>IF(OR(C26="",D26=""),"",C26*(1-D26))</f>
        <v/>
      </c>
      <c r="F26" s="14">
        <f>IFERROR(IF(INDEX('Marka kuralları'!$C$2:$C$31,MATCH(B26,'Marka kuralları'!$A$2:$A$31,0))="Liste × çarpan",C26*INDEX('Marka kuralları'!$D$2:$D$31,MATCH(B26,'Marka kuralları'!$A$2:$A$31,0)),E26*(1+INDEX('Marka kuralları'!$E$2:$E$31,MATCH(B26,'Marka kuralları'!$A$2:$A$31,0)))),"")</f>
        <v/>
      </c>
      <c r="G26" s="14">
        <f>IF(F26="","",F26*(1+IF('Ürünler'!J26="",0,'Ürünler'!J26)))</f>
        <v/>
      </c>
      <c r="H26" s="15">
        <f>IF(OR(F26="",F26=0),"",(F26-E26)/F26)</f>
        <v/>
      </c>
    </row>
    <row r="27">
      <c r="A27" s="12">
        <f>IF('Ürünler'!A27="","",'Ürünler'!A27)</f>
        <v/>
      </c>
      <c r="B27" s="12">
        <f>IF('Ürünler'!B27="","",'Ürünler'!B27)</f>
        <v/>
      </c>
      <c r="C27" s="14">
        <f>IF('Ürünler'!H27="","",'Ürünler'!H27)</f>
        <v/>
      </c>
      <c r="D27" s="15">
        <f>IFERROR(INDEX('Marka kuralları'!$B$2:$B$31,MATCH(B27,'Marka kuralları'!$A$2:$A$31,0)),"")</f>
        <v/>
      </c>
      <c r="E27" s="14">
        <f>IF(OR(C27="",D27=""),"",C27*(1-D27))</f>
        <v/>
      </c>
      <c r="F27" s="14">
        <f>IFERROR(IF(INDEX('Marka kuralları'!$C$2:$C$31,MATCH(B27,'Marka kuralları'!$A$2:$A$31,0))="Liste × çarpan",C27*INDEX('Marka kuralları'!$D$2:$D$31,MATCH(B27,'Marka kuralları'!$A$2:$A$31,0)),E27*(1+INDEX('Marka kuralları'!$E$2:$E$31,MATCH(B27,'Marka kuralları'!$A$2:$A$31,0)))),"")</f>
        <v/>
      </c>
      <c r="G27" s="14">
        <f>IF(F27="","",F27*(1+IF('Ürünler'!J27="",0,'Ürünler'!J27)))</f>
        <v/>
      </c>
      <c r="H27" s="15">
        <f>IF(OR(F27="",F27=0),"",(F27-E27)/F27)</f>
        <v/>
      </c>
    </row>
    <row r="28">
      <c r="A28" s="12">
        <f>IF('Ürünler'!A28="","",'Ürünler'!A28)</f>
        <v/>
      </c>
      <c r="B28" s="12">
        <f>IF('Ürünler'!B28="","",'Ürünler'!B28)</f>
        <v/>
      </c>
      <c r="C28" s="14">
        <f>IF('Ürünler'!H28="","",'Ürünler'!H28)</f>
        <v/>
      </c>
      <c r="D28" s="15">
        <f>IFERROR(INDEX('Marka kuralları'!$B$2:$B$31,MATCH(B28,'Marka kuralları'!$A$2:$A$31,0)),"")</f>
        <v/>
      </c>
      <c r="E28" s="14">
        <f>IF(OR(C28="",D28=""),"",C28*(1-D28))</f>
        <v/>
      </c>
      <c r="F28" s="14">
        <f>IFERROR(IF(INDEX('Marka kuralları'!$C$2:$C$31,MATCH(B28,'Marka kuralları'!$A$2:$A$31,0))="Liste × çarpan",C28*INDEX('Marka kuralları'!$D$2:$D$31,MATCH(B28,'Marka kuralları'!$A$2:$A$31,0)),E28*(1+INDEX('Marka kuralları'!$E$2:$E$31,MATCH(B28,'Marka kuralları'!$A$2:$A$31,0)))),"")</f>
        <v/>
      </c>
      <c r="G28" s="14">
        <f>IF(F28="","",F28*(1+IF('Ürünler'!J28="",0,'Ürünler'!J28)))</f>
        <v/>
      </c>
      <c r="H28" s="15">
        <f>IF(OR(F28="",F28=0),"",(F28-E28)/F28)</f>
        <v/>
      </c>
    </row>
    <row r="29">
      <c r="A29" s="12">
        <f>IF('Ürünler'!A29="","",'Ürünler'!A29)</f>
        <v/>
      </c>
      <c r="B29" s="12">
        <f>IF('Ürünler'!B29="","",'Ürünler'!B29)</f>
        <v/>
      </c>
      <c r="C29" s="14">
        <f>IF('Ürünler'!H29="","",'Ürünler'!H29)</f>
        <v/>
      </c>
      <c r="D29" s="15">
        <f>IFERROR(INDEX('Marka kuralları'!$B$2:$B$31,MATCH(B29,'Marka kuralları'!$A$2:$A$31,0)),"")</f>
        <v/>
      </c>
      <c r="E29" s="14">
        <f>IF(OR(C29="",D29=""),"",C29*(1-D29))</f>
        <v/>
      </c>
      <c r="F29" s="14">
        <f>IFERROR(IF(INDEX('Marka kuralları'!$C$2:$C$31,MATCH(B29,'Marka kuralları'!$A$2:$A$31,0))="Liste × çarpan",C29*INDEX('Marka kuralları'!$D$2:$D$31,MATCH(B29,'Marka kuralları'!$A$2:$A$31,0)),E29*(1+INDEX('Marka kuralları'!$E$2:$E$31,MATCH(B29,'Marka kuralları'!$A$2:$A$31,0)))),"")</f>
        <v/>
      </c>
      <c r="G29" s="14">
        <f>IF(F29="","",F29*(1+IF('Ürünler'!J29="",0,'Ürünler'!J29)))</f>
        <v/>
      </c>
      <c r="H29" s="15">
        <f>IF(OR(F29="",F29=0),"",(F29-E29)/F29)</f>
        <v/>
      </c>
    </row>
    <row r="30">
      <c r="A30" s="12">
        <f>IF('Ürünler'!A30="","",'Ürünler'!A30)</f>
        <v/>
      </c>
      <c r="B30" s="12">
        <f>IF('Ürünler'!B30="","",'Ürünler'!B30)</f>
        <v/>
      </c>
      <c r="C30" s="14">
        <f>IF('Ürünler'!H30="","",'Ürünler'!H30)</f>
        <v/>
      </c>
      <c r="D30" s="15">
        <f>IFERROR(INDEX('Marka kuralları'!$B$2:$B$31,MATCH(B30,'Marka kuralları'!$A$2:$A$31,0)),"")</f>
        <v/>
      </c>
      <c r="E30" s="14">
        <f>IF(OR(C30="",D30=""),"",C30*(1-D30))</f>
        <v/>
      </c>
      <c r="F30" s="14">
        <f>IFERROR(IF(INDEX('Marka kuralları'!$C$2:$C$31,MATCH(B30,'Marka kuralları'!$A$2:$A$31,0))="Liste × çarpan",C30*INDEX('Marka kuralları'!$D$2:$D$31,MATCH(B30,'Marka kuralları'!$A$2:$A$31,0)),E30*(1+INDEX('Marka kuralları'!$E$2:$E$31,MATCH(B30,'Marka kuralları'!$A$2:$A$31,0)))),"")</f>
        <v/>
      </c>
      <c r="G30" s="14">
        <f>IF(F30="","",F30*(1+IF('Ürünler'!J30="",0,'Ürünler'!J30)))</f>
        <v/>
      </c>
      <c r="H30" s="15">
        <f>IF(OR(F30="",F30=0),"",(F30-E30)/F30)</f>
        <v/>
      </c>
    </row>
    <row r="31">
      <c r="A31" s="12">
        <f>IF('Ürünler'!A31="","",'Ürünler'!A31)</f>
        <v/>
      </c>
      <c r="B31" s="12">
        <f>IF('Ürünler'!B31="","",'Ürünler'!B31)</f>
        <v/>
      </c>
      <c r="C31" s="14">
        <f>IF('Ürünler'!H31="","",'Ürünler'!H31)</f>
        <v/>
      </c>
      <c r="D31" s="15">
        <f>IFERROR(INDEX('Marka kuralları'!$B$2:$B$31,MATCH(B31,'Marka kuralları'!$A$2:$A$31,0)),"")</f>
        <v/>
      </c>
      <c r="E31" s="14">
        <f>IF(OR(C31="",D31=""),"",C31*(1-D31))</f>
        <v/>
      </c>
      <c r="F31" s="14">
        <f>IFERROR(IF(INDEX('Marka kuralları'!$C$2:$C$31,MATCH(B31,'Marka kuralları'!$A$2:$A$31,0))="Liste × çarpan",C31*INDEX('Marka kuralları'!$D$2:$D$31,MATCH(B31,'Marka kuralları'!$A$2:$A$31,0)),E31*(1+INDEX('Marka kuralları'!$E$2:$E$31,MATCH(B31,'Marka kuralları'!$A$2:$A$31,0)))),"")</f>
        <v/>
      </c>
      <c r="G31" s="14">
        <f>IF(F31="","",F31*(1+IF('Ürünler'!J31="",0,'Ürünler'!J31)))</f>
        <v/>
      </c>
      <c r="H31" s="15">
        <f>IF(OR(F31="",F31=0),"",(F31-E31)/F31)</f>
        <v/>
      </c>
    </row>
    <row r="32">
      <c r="A32" s="12">
        <f>IF('Ürünler'!A32="","",'Ürünler'!A32)</f>
        <v/>
      </c>
      <c r="B32" s="12">
        <f>IF('Ürünler'!B32="","",'Ürünler'!B32)</f>
        <v/>
      </c>
      <c r="C32" s="14">
        <f>IF('Ürünler'!H32="","",'Ürünler'!H32)</f>
        <v/>
      </c>
      <c r="D32" s="15">
        <f>IFERROR(INDEX('Marka kuralları'!$B$2:$B$31,MATCH(B32,'Marka kuralları'!$A$2:$A$31,0)),"")</f>
        <v/>
      </c>
      <c r="E32" s="14">
        <f>IF(OR(C32="",D32=""),"",C32*(1-D32))</f>
        <v/>
      </c>
      <c r="F32" s="14">
        <f>IFERROR(IF(INDEX('Marka kuralları'!$C$2:$C$31,MATCH(B32,'Marka kuralları'!$A$2:$A$31,0))="Liste × çarpan",C32*INDEX('Marka kuralları'!$D$2:$D$31,MATCH(B32,'Marka kuralları'!$A$2:$A$31,0)),E32*(1+INDEX('Marka kuralları'!$E$2:$E$31,MATCH(B32,'Marka kuralları'!$A$2:$A$31,0)))),"")</f>
        <v/>
      </c>
      <c r="G32" s="14">
        <f>IF(F32="","",F32*(1+IF('Ürünler'!J32="",0,'Ürünler'!J32)))</f>
        <v/>
      </c>
      <c r="H32" s="15">
        <f>IF(OR(F32="",F32=0),"",(F32-E32)/F32)</f>
        <v/>
      </c>
    </row>
    <row r="33">
      <c r="A33" s="12">
        <f>IF('Ürünler'!A33="","",'Ürünler'!A33)</f>
        <v/>
      </c>
      <c r="B33" s="12">
        <f>IF('Ürünler'!B33="","",'Ürünler'!B33)</f>
        <v/>
      </c>
      <c r="C33" s="14">
        <f>IF('Ürünler'!H33="","",'Ürünler'!H33)</f>
        <v/>
      </c>
      <c r="D33" s="15">
        <f>IFERROR(INDEX('Marka kuralları'!$B$2:$B$31,MATCH(B33,'Marka kuralları'!$A$2:$A$31,0)),"")</f>
        <v/>
      </c>
      <c r="E33" s="14">
        <f>IF(OR(C33="",D33=""),"",C33*(1-D33))</f>
        <v/>
      </c>
      <c r="F33" s="14">
        <f>IFERROR(IF(INDEX('Marka kuralları'!$C$2:$C$31,MATCH(B33,'Marka kuralları'!$A$2:$A$31,0))="Liste × çarpan",C33*INDEX('Marka kuralları'!$D$2:$D$31,MATCH(B33,'Marka kuralları'!$A$2:$A$31,0)),E33*(1+INDEX('Marka kuralları'!$E$2:$E$31,MATCH(B33,'Marka kuralları'!$A$2:$A$31,0)))),"")</f>
        <v/>
      </c>
      <c r="G33" s="14">
        <f>IF(F33="","",F33*(1+IF('Ürünler'!J33="",0,'Ürünler'!J33)))</f>
        <v/>
      </c>
      <c r="H33" s="15">
        <f>IF(OR(F33="",F33=0),"",(F33-E33)/F33)</f>
        <v/>
      </c>
    </row>
    <row r="34">
      <c r="A34" s="12">
        <f>IF('Ürünler'!A34="","",'Ürünler'!A34)</f>
        <v/>
      </c>
      <c r="B34" s="12">
        <f>IF('Ürünler'!B34="","",'Ürünler'!B34)</f>
        <v/>
      </c>
      <c r="C34" s="14">
        <f>IF('Ürünler'!H34="","",'Ürünler'!H34)</f>
        <v/>
      </c>
      <c r="D34" s="15">
        <f>IFERROR(INDEX('Marka kuralları'!$B$2:$B$31,MATCH(B34,'Marka kuralları'!$A$2:$A$31,0)),"")</f>
        <v/>
      </c>
      <c r="E34" s="14">
        <f>IF(OR(C34="",D34=""),"",C34*(1-D34))</f>
        <v/>
      </c>
      <c r="F34" s="14">
        <f>IFERROR(IF(INDEX('Marka kuralları'!$C$2:$C$31,MATCH(B34,'Marka kuralları'!$A$2:$A$31,0))="Liste × çarpan",C34*INDEX('Marka kuralları'!$D$2:$D$31,MATCH(B34,'Marka kuralları'!$A$2:$A$31,0)),E34*(1+INDEX('Marka kuralları'!$E$2:$E$31,MATCH(B34,'Marka kuralları'!$A$2:$A$31,0)))),"")</f>
        <v/>
      </c>
      <c r="G34" s="14">
        <f>IF(F34="","",F34*(1+IF('Ürünler'!J34="",0,'Ürünler'!J34)))</f>
        <v/>
      </c>
      <c r="H34" s="15">
        <f>IF(OR(F34="",F34=0),"",(F34-E34)/F34)</f>
        <v/>
      </c>
    </row>
    <row r="35">
      <c r="A35" s="12">
        <f>IF('Ürünler'!A35="","",'Ürünler'!A35)</f>
        <v/>
      </c>
      <c r="B35" s="12">
        <f>IF('Ürünler'!B35="","",'Ürünler'!B35)</f>
        <v/>
      </c>
      <c r="C35" s="14">
        <f>IF('Ürünler'!H35="","",'Ürünler'!H35)</f>
        <v/>
      </c>
      <c r="D35" s="15">
        <f>IFERROR(INDEX('Marka kuralları'!$B$2:$B$31,MATCH(B35,'Marka kuralları'!$A$2:$A$31,0)),"")</f>
        <v/>
      </c>
      <c r="E35" s="14">
        <f>IF(OR(C35="",D35=""),"",C35*(1-D35))</f>
        <v/>
      </c>
      <c r="F35" s="14">
        <f>IFERROR(IF(INDEX('Marka kuralları'!$C$2:$C$31,MATCH(B35,'Marka kuralları'!$A$2:$A$31,0))="Liste × çarpan",C35*INDEX('Marka kuralları'!$D$2:$D$31,MATCH(B35,'Marka kuralları'!$A$2:$A$31,0)),E35*(1+INDEX('Marka kuralları'!$E$2:$E$31,MATCH(B35,'Marka kuralları'!$A$2:$A$31,0)))),"")</f>
        <v/>
      </c>
      <c r="G35" s="14">
        <f>IF(F35="","",F35*(1+IF('Ürünler'!J35="",0,'Ürünler'!J35)))</f>
        <v/>
      </c>
      <c r="H35" s="15">
        <f>IF(OR(F35="",F35=0),"",(F35-E35)/F35)</f>
        <v/>
      </c>
    </row>
    <row r="36">
      <c r="A36" s="12">
        <f>IF('Ürünler'!A36="","",'Ürünler'!A36)</f>
        <v/>
      </c>
      <c r="B36" s="12">
        <f>IF('Ürünler'!B36="","",'Ürünler'!B36)</f>
        <v/>
      </c>
      <c r="C36" s="14">
        <f>IF('Ürünler'!H36="","",'Ürünler'!H36)</f>
        <v/>
      </c>
      <c r="D36" s="15">
        <f>IFERROR(INDEX('Marka kuralları'!$B$2:$B$31,MATCH(B36,'Marka kuralları'!$A$2:$A$31,0)),"")</f>
        <v/>
      </c>
      <c r="E36" s="14">
        <f>IF(OR(C36="",D36=""),"",C36*(1-D36))</f>
        <v/>
      </c>
      <c r="F36" s="14">
        <f>IFERROR(IF(INDEX('Marka kuralları'!$C$2:$C$31,MATCH(B36,'Marka kuralları'!$A$2:$A$31,0))="Liste × çarpan",C36*INDEX('Marka kuralları'!$D$2:$D$31,MATCH(B36,'Marka kuralları'!$A$2:$A$31,0)),E36*(1+INDEX('Marka kuralları'!$E$2:$E$31,MATCH(B36,'Marka kuralları'!$A$2:$A$31,0)))),"")</f>
        <v/>
      </c>
      <c r="G36" s="14">
        <f>IF(F36="","",F36*(1+IF('Ürünler'!J36="",0,'Ürünler'!J36)))</f>
        <v/>
      </c>
      <c r="H36" s="15">
        <f>IF(OR(F36="",F36=0),"",(F36-E36)/F36)</f>
        <v/>
      </c>
    </row>
    <row r="37">
      <c r="A37" s="12">
        <f>IF('Ürünler'!A37="","",'Ürünler'!A37)</f>
        <v/>
      </c>
      <c r="B37" s="12">
        <f>IF('Ürünler'!B37="","",'Ürünler'!B37)</f>
        <v/>
      </c>
      <c r="C37" s="14">
        <f>IF('Ürünler'!H37="","",'Ürünler'!H37)</f>
        <v/>
      </c>
      <c r="D37" s="15">
        <f>IFERROR(INDEX('Marka kuralları'!$B$2:$B$31,MATCH(B37,'Marka kuralları'!$A$2:$A$31,0)),"")</f>
        <v/>
      </c>
      <c r="E37" s="14">
        <f>IF(OR(C37="",D37=""),"",C37*(1-D37))</f>
        <v/>
      </c>
      <c r="F37" s="14">
        <f>IFERROR(IF(INDEX('Marka kuralları'!$C$2:$C$31,MATCH(B37,'Marka kuralları'!$A$2:$A$31,0))="Liste × çarpan",C37*INDEX('Marka kuralları'!$D$2:$D$31,MATCH(B37,'Marka kuralları'!$A$2:$A$31,0)),E37*(1+INDEX('Marka kuralları'!$E$2:$E$31,MATCH(B37,'Marka kuralları'!$A$2:$A$31,0)))),"")</f>
        <v/>
      </c>
      <c r="G37" s="14">
        <f>IF(F37="","",F37*(1+IF('Ürünler'!J37="",0,'Ürünler'!J37)))</f>
        <v/>
      </c>
      <c r="H37" s="15">
        <f>IF(OR(F37="",F37=0),"",(F37-E37)/F37)</f>
        <v/>
      </c>
    </row>
    <row r="38">
      <c r="A38" s="12">
        <f>IF('Ürünler'!A38="","",'Ürünler'!A38)</f>
        <v/>
      </c>
      <c r="B38" s="12">
        <f>IF('Ürünler'!B38="","",'Ürünler'!B38)</f>
        <v/>
      </c>
      <c r="C38" s="14">
        <f>IF('Ürünler'!H38="","",'Ürünler'!H38)</f>
        <v/>
      </c>
      <c r="D38" s="15">
        <f>IFERROR(INDEX('Marka kuralları'!$B$2:$B$31,MATCH(B38,'Marka kuralları'!$A$2:$A$31,0)),"")</f>
        <v/>
      </c>
      <c r="E38" s="14">
        <f>IF(OR(C38="",D38=""),"",C38*(1-D38))</f>
        <v/>
      </c>
      <c r="F38" s="14">
        <f>IFERROR(IF(INDEX('Marka kuralları'!$C$2:$C$31,MATCH(B38,'Marka kuralları'!$A$2:$A$31,0))="Liste × çarpan",C38*INDEX('Marka kuralları'!$D$2:$D$31,MATCH(B38,'Marka kuralları'!$A$2:$A$31,0)),E38*(1+INDEX('Marka kuralları'!$E$2:$E$31,MATCH(B38,'Marka kuralları'!$A$2:$A$31,0)))),"")</f>
        <v/>
      </c>
      <c r="G38" s="14">
        <f>IF(F38="","",F38*(1+IF('Ürünler'!J38="",0,'Ürünler'!J38)))</f>
        <v/>
      </c>
      <c r="H38" s="15">
        <f>IF(OR(F38="",F38=0),"",(F38-E38)/F38)</f>
        <v/>
      </c>
    </row>
    <row r="39">
      <c r="A39" s="12">
        <f>IF('Ürünler'!A39="","",'Ürünler'!A39)</f>
        <v/>
      </c>
      <c r="B39" s="12">
        <f>IF('Ürünler'!B39="","",'Ürünler'!B39)</f>
        <v/>
      </c>
      <c r="C39" s="14">
        <f>IF('Ürünler'!H39="","",'Ürünler'!H39)</f>
        <v/>
      </c>
      <c r="D39" s="15">
        <f>IFERROR(INDEX('Marka kuralları'!$B$2:$B$31,MATCH(B39,'Marka kuralları'!$A$2:$A$31,0)),"")</f>
        <v/>
      </c>
      <c r="E39" s="14">
        <f>IF(OR(C39="",D39=""),"",C39*(1-D39))</f>
        <v/>
      </c>
      <c r="F39" s="14">
        <f>IFERROR(IF(INDEX('Marka kuralları'!$C$2:$C$31,MATCH(B39,'Marka kuralları'!$A$2:$A$31,0))="Liste × çarpan",C39*INDEX('Marka kuralları'!$D$2:$D$31,MATCH(B39,'Marka kuralları'!$A$2:$A$31,0)),E39*(1+INDEX('Marka kuralları'!$E$2:$E$31,MATCH(B39,'Marka kuralları'!$A$2:$A$31,0)))),"")</f>
        <v/>
      </c>
      <c r="G39" s="14">
        <f>IF(F39="","",F39*(1+IF('Ürünler'!J39="",0,'Ürünler'!J39)))</f>
        <v/>
      </c>
      <c r="H39" s="15">
        <f>IF(OR(F39="",F39=0),"",(F39-E39)/F39)</f>
        <v/>
      </c>
    </row>
    <row r="40">
      <c r="A40" s="12">
        <f>IF('Ürünler'!A40="","",'Ürünler'!A40)</f>
        <v/>
      </c>
      <c r="B40" s="12">
        <f>IF('Ürünler'!B40="","",'Ürünler'!B40)</f>
        <v/>
      </c>
      <c r="C40" s="14">
        <f>IF('Ürünler'!H40="","",'Ürünler'!H40)</f>
        <v/>
      </c>
      <c r="D40" s="15">
        <f>IFERROR(INDEX('Marka kuralları'!$B$2:$B$31,MATCH(B40,'Marka kuralları'!$A$2:$A$31,0)),"")</f>
        <v/>
      </c>
      <c r="E40" s="14">
        <f>IF(OR(C40="",D40=""),"",C40*(1-D40))</f>
        <v/>
      </c>
      <c r="F40" s="14">
        <f>IFERROR(IF(INDEX('Marka kuralları'!$C$2:$C$31,MATCH(B40,'Marka kuralları'!$A$2:$A$31,0))="Liste × çarpan",C40*INDEX('Marka kuralları'!$D$2:$D$31,MATCH(B40,'Marka kuralları'!$A$2:$A$31,0)),E40*(1+INDEX('Marka kuralları'!$E$2:$E$31,MATCH(B40,'Marka kuralları'!$A$2:$A$31,0)))),"")</f>
        <v/>
      </c>
      <c r="G40" s="14">
        <f>IF(F40="","",F40*(1+IF('Ürünler'!J40="",0,'Ürünler'!J40)))</f>
        <v/>
      </c>
      <c r="H40" s="15">
        <f>IF(OR(F40="",F40=0),"",(F40-E40)/F40)</f>
        <v/>
      </c>
    </row>
    <row r="41">
      <c r="A41" s="12">
        <f>IF('Ürünler'!A41="","",'Ürünler'!A41)</f>
        <v/>
      </c>
      <c r="B41" s="12">
        <f>IF('Ürünler'!B41="","",'Ürünler'!B41)</f>
        <v/>
      </c>
      <c r="C41" s="14">
        <f>IF('Ürünler'!H41="","",'Ürünler'!H41)</f>
        <v/>
      </c>
      <c r="D41" s="15">
        <f>IFERROR(INDEX('Marka kuralları'!$B$2:$B$31,MATCH(B41,'Marka kuralları'!$A$2:$A$31,0)),"")</f>
        <v/>
      </c>
      <c r="E41" s="14">
        <f>IF(OR(C41="",D41=""),"",C41*(1-D41))</f>
        <v/>
      </c>
      <c r="F41" s="14">
        <f>IFERROR(IF(INDEX('Marka kuralları'!$C$2:$C$31,MATCH(B41,'Marka kuralları'!$A$2:$A$31,0))="Liste × çarpan",C41*INDEX('Marka kuralları'!$D$2:$D$31,MATCH(B41,'Marka kuralları'!$A$2:$A$31,0)),E41*(1+INDEX('Marka kuralları'!$E$2:$E$31,MATCH(B41,'Marka kuralları'!$A$2:$A$31,0)))),"")</f>
        <v/>
      </c>
      <c r="G41" s="14">
        <f>IF(F41="","",F41*(1+IF('Ürünler'!J41="",0,'Ürünler'!J41)))</f>
        <v/>
      </c>
      <c r="H41" s="15">
        <f>IF(OR(F41="",F41=0),"",(F41-E41)/F41)</f>
        <v/>
      </c>
    </row>
    <row r="42">
      <c r="A42" s="12">
        <f>IF('Ürünler'!A42="","",'Ürünler'!A42)</f>
        <v/>
      </c>
      <c r="B42" s="12">
        <f>IF('Ürünler'!B42="","",'Ürünler'!B42)</f>
        <v/>
      </c>
      <c r="C42" s="14">
        <f>IF('Ürünler'!H42="","",'Ürünler'!H42)</f>
        <v/>
      </c>
      <c r="D42" s="15">
        <f>IFERROR(INDEX('Marka kuralları'!$B$2:$B$31,MATCH(B42,'Marka kuralları'!$A$2:$A$31,0)),"")</f>
        <v/>
      </c>
      <c r="E42" s="14">
        <f>IF(OR(C42="",D42=""),"",C42*(1-D42))</f>
        <v/>
      </c>
      <c r="F42" s="14">
        <f>IFERROR(IF(INDEX('Marka kuralları'!$C$2:$C$31,MATCH(B42,'Marka kuralları'!$A$2:$A$31,0))="Liste × çarpan",C42*INDEX('Marka kuralları'!$D$2:$D$31,MATCH(B42,'Marka kuralları'!$A$2:$A$31,0)),E42*(1+INDEX('Marka kuralları'!$E$2:$E$31,MATCH(B42,'Marka kuralları'!$A$2:$A$31,0)))),"")</f>
        <v/>
      </c>
      <c r="G42" s="14">
        <f>IF(F42="","",F42*(1+IF('Ürünler'!J42="",0,'Ürünler'!J42)))</f>
        <v/>
      </c>
      <c r="H42" s="15">
        <f>IF(OR(F42="",F42=0),"",(F42-E42)/F42)</f>
        <v/>
      </c>
    </row>
    <row r="43">
      <c r="A43" s="12">
        <f>IF('Ürünler'!A43="","",'Ürünler'!A43)</f>
        <v/>
      </c>
      <c r="B43" s="12">
        <f>IF('Ürünler'!B43="","",'Ürünler'!B43)</f>
        <v/>
      </c>
      <c r="C43" s="14">
        <f>IF('Ürünler'!H43="","",'Ürünler'!H43)</f>
        <v/>
      </c>
      <c r="D43" s="15">
        <f>IFERROR(INDEX('Marka kuralları'!$B$2:$B$31,MATCH(B43,'Marka kuralları'!$A$2:$A$31,0)),"")</f>
        <v/>
      </c>
      <c r="E43" s="14">
        <f>IF(OR(C43="",D43=""),"",C43*(1-D43))</f>
        <v/>
      </c>
      <c r="F43" s="14">
        <f>IFERROR(IF(INDEX('Marka kuralları'!$C$2:$C$31,MATCH(B43,'Marka kuralları'!$A$2:$A$31,0))="Liste × çarpan",C43*INDEX('Marka kuralları'!$D$2:$D$31,MATCH(B43,'Marka kuralları'!$A$2:$A$31,0)),E43*(1+INDEX('Marka kuralları'!$E$2:$E$31,MATCH(B43,'Marka kuralları'!$A$2:$A$31,0)))),"")</f>
        <v/>
      </c>
      <c r="G43" s="14">
        <f>IF(F43="","",F43*(1+IF('Ürünler'!J43="",0,'Ürünler'!J43)))</f>
        <v/>
      </c>
      <c r="H43" s="15">
        <f>IF(OR(F43="",F43=0),"",(F43-E43)/F43)</f>
        <v/>
      </c>
    </row>
    <row r="44">
      <c r="A44" s="12">
        <f>IF('Ürünler'!A44="","",'Ürünler'!A44)</f>
        <v/>
      </c>
      <c r="B44" s="12">
        <f>IF('Ürünler'!B44="","",'Ürünler'!B44)</f>
        <v/>
      </c>
      <c r="C44" s="14">
        <f>IF('Ürünler'!H44="","",'Ürünler'!H44)</f>
        <v/>
      </c>
      <c r="D44" s="15">
        <f>IFERROR(INDEX('Marka kuralları'!$B$2:$B$31,MATCH(B44,'Marka kuralları'!$A$2:$A$31,0)),"")</f>
        <v/>
      </c>
      <c r="E44" s="14">
        <f>IF(OR(C44="",D44=""),"",C44*(1-D44))</f>
        <v/>
      </c>
      <c r="F44" s="14">
        <f>IFERROR(IF(INDEX('Marka kuralları'!$C$2:$C$31,MATCH(B44,'Marka kuralları'!$A$2:$A$31,0))="Liste × çarpan",C44*INDEX('Marka kuralları'!$D$2:$D$31,MATCH(B44,'Marka kuralları'!$A$2:$A$31,0)),E44*(1+INDEX('Marka kuralları'!$E$2:$E$31,MATCH(B44,'Marka kuralları'!$A$2:$A$31,0)))),"")</f>
        <v/>
      </c>
      <c r="G44" s="14">
        <f>IF(F44="","",F44*(1+IF('Ürünler'!J44="",0,'Ürünler'!J44)))</f>
        <v/>
      </c>
      <c r="H44" s="15">
        <f>IF(OR(F44="",F44=0),"",(F44-E44)/F44)</f>
        <v/>
      </c>
    </row>
    <row r="45">
      <c r="A45" s="12">
        <f>IF('Ürünler'!A45="","",'Ürünler'!A45)</f>
        <v/>
      </c>
      <c r="B45" s="12">
        <f>IF('Ürünler'!B45="","",'Ürünler'!B45)</f>
        <v/>
      </c>
      <c r="C45" s="14">
        <f>IF('Ürünler'!H45="","",'Ürünler'!H45)</f>
        <v/>
      </c>
      <c r="D45" s="15">
        <f>IFERROR(INDEX('Marka kuralları'!$B$2:$B$31,MATCH(B45,'Marka kuralları'!$A$2:$A$31,0)),"")</f>
        <v/>
      </c>
      <c r="E45" s="14">
        <f>IF(OR(C45="",D45=""),"",C45*(1-D45))</f>
        <v/>
      </c>
      <c r="F45" s="14">
        <f>IFERROR(IF(INDEX('Marka kuralları'!$C$2:$C$31,MATCH(B45,'Marka kuralları'!$A$2:$A$31,0))="Liste × çarpan",C45*INDEX('Marka kuralları'!$D$2:$D$31,MATCH(B45,'Marka kuralları'!$A$2:$A$31,0)),E45*(1+INDEX('Marka kuralları'!$E$2:$E$31,MATCH(B45,'Marka kuralları'!$A$2:$A$31,0)))),"")</f>
        <v/>
      </c>
      <c r="G45" s="14">
        <f>IF(F45="","",F45*(1+IF('Ürünler'!J45="",0,'Ürünler'!J45)))</f>
        <v/>
      </c>
      <c r="H45" s="15">
        <f>IF(OR(F45="",F45=0),"",(F45-E45)/F45)</f>
        <v/>
      </c>
    </row>
    <row r="46">
      <c r="A46" s="12">
        <f>IF('Ürünler'!A46="","",'Ürünler'!A46)</f>
        <v/>
      </c>
      <c r="B46" s="12">
        <f>IF('Ürünler'!B46="","",'Ürünler'!B46)</f>
        <v/>
      </c>
      <c r="C46" s="14">
        <f>IF('Ürünler'!H46="","",'Ürünler'!H46)</f>
        <v/>
      </c>
      <c r="D46" s="15">
        <f>IFERROR(INDEX('Marka kuralları'!$B$2:$B$31,MATCH(B46,'Marka kuralları'!$A$2:$A$31,0)),"")</f>
        <v/>
      </c>
      <c r="E46" s="14">
        <f>IF(OR(C46="",D46=""),"",C46*(1-D46))</f>
        <v/>
      </c>
      <c r="F46" s="14">
        <f>IFERROR(IF(INDEX('Marka kuralları'!$C$2:$C$31,MATCH(B46,'Marka kuralları'!$A$2:$A$31,0))="Liste × çarpan",C46*INDEX('Marka kuralları'!$D$2:$D$31,MATCH(B46,'Marka kuralları'!$A$2:$A$31,0)),E46*(1+INDEX('Marka kuralları'!$E$2:$E$31,MATCH(B46,'Marka kuralları'!$A$2:$A$31,0)))),"")</f>
        <v/>
      </c>
      <c r="G46" s="14">
        <f>IF(F46="","",F46*(1+IF('Ürünler'!J46="",0,'Ürünler'!J46)))</f>
        <v/>
      </c>
      <c r="H46" s="15">
        <f>IF(OR(F46="",F46=0),"",(F46-E46)/F46)</f>
        <v/>
      </c>
    </row>
    <row r="47">
      <c r="A47" s="12">
        <f>IF('Ürünler'!A47="","",'Ürünler'!A47)</f>
        <v/>
      </c>
      <c r="B47" s="12">
        <f>IF('Ürünler'!B47="","",'Ürünler'!B47)</f>
        <v/>
      </c>
      <c r="C47" s="14">
        <f>IF('Ürünler'!H47="","",'Ürünler'!H47)</f>
        <v/>
      </c>
      <c r="D47" s="15">
        <f>IFERROR(INDEX('Marka kuralları'!$B$2:$B$31,MATCH(B47,'Marka kuralları'!$A$2:$A$31,0)),"")</f>
        <v/>
      </c>
      <c r="E47" s="14">
        <f>IF(OR(C47="",D47=""),"",C47*(1-D47))</f>
        <v/>
      </c>
      <c r="F47" s="14">
        <f>IFERROR(IF(INDEX('Marka kuralları'!$C$2:$C$31,MATCH(B47,'Marka kuralları'!$A$2:$A$31,0))="Liste × çarpan",C47*INDEX('Marka kuralları'!$D$2:$D$31,MATCH(B47,'Marka kuralları'!$A$2:$A$31,0)),E47*(1+INDEX('Marka kuralları'!$E$2:$E$31,MATCH(B47,'Marka kuralları'!$A$2:$A$31,0)))),"")</f>
        <v/>
      </c>
      <c r="G47" s="14">
        <f>IF(F47="","",F47*(1+IF('Ürünler'!J47="",0,'Ürünler'!J47)))</f>
        <v/>
      </c>
      <c r="H47" s="15">
        <f>IF(OR(F47="",F47=0),"",(F47-E47)/F47)</f>
        <v/>
      </c>
    </row>
    <row r="48">
      <c r="A48" s="12">
        <f>IF('Ürünler'!A48="","",'Ürünler'!A48)</f>
        <v/>
      </c>
      <c r="B48" s="12">
        <f>IF('Ürünler'!B48="","",'Ürünler'!B48)</f>
        <v/>
      </c>
      <c r="C48" s="14">
        <f>IF('Ürünler'!H48="","",'Ürünler'!H48)</f>
        <v/>
      </c>
      <c r="D48" s="15">
        <f>IFERROR(INDEX('Marka kuralları'!$B$2:$B$31,MATCH(B48,'Marka kuralları'!$A$2:$A$31,0)),"")</f>
        <v/>
      </c>
      <c r="E48" s="14">
        <f>IF(OR(C48="",D48=""),"",C48*(1-D48))</f>
        <v/>
      </c>
      <c r="F48" s="14">
        <f>IFERROR(IF(INDEX('Marka kuralları'!$C$2:$C$31,MATCH(B48,'Marka kuralları'!$A$2:$A$31,0))="Liste × çarpan",C48*INDEX('Marka kuralları'!$D$2:$D$31,MATCH(B48,'Marka kuralları'!$A$2:$A$31,0)),E48*(1+INDEX('Marka kuralları'!$E$2:$E$31,MATCH(B48,'Marka kuralları'!$A$2:$A$31,0)))),"")</f>
        <v/>
      </c>
      <c r="G48" s="14">
        <f>IF(F48="","",F48*(1+IF('Ürünler'!J48="",0,'Ürünler'!J48)))</f>
        <v/>
      </c>
      <c r="H48" s="15">
        <f>IF(OR(F48="",F48=0),"",(F48-E48)/F48)</f>
        <v/>
      </c>
    </row>
    <row r="49">
      <c r="A49" s="12">
        <f>IF('Ürünler'!A49="","",'Ürünler'!A49)</f>
        <v/>
      </c>
      <c r="B49" s="12">
        <f>IF('Ürünler'!B49="","",'Ürünler'!B49)</f>
        <v/>
      </c>
      <c r="C49" s="14">
        <f>IF('Ürünler'!H49="","",'Ürünler'!H49)</f>
        <v/>
      </c>
      <c r="D49" s="15">
        <f>IFERROR(INDEX('Marka kuralları'!$B$2:$B$31,MATCH(B49,'Marka kuralları'!$A$2:$A$31,0)),"")</f>
        <v/>
      </c>
      <c r="E49" s="14">
        <f>IF(OR(C49="",D49=""),"",C49*(1-D49))</f>
        <v/>
      </c>
      <c r="F49" s="14">
        <f>IFERROR(IF(INDEX('Marka kuralları'!$C$2:$C$31,MATCH(B49,'Marka kuralları'!$A$2:$A$31,0))="Liste × çarpan",C49*INDEX('Marka kuralları'!$D$2:$D$31,MATCH(B49,'Marka kuralları'!$A$2:$A$31,0)),E49*(1+INDEX('Marka kuralları'!$E$2:$E$31,MATCH(B49,'Marka kuralları'!$A$2:$A$31,0)))),"")</f>
        <v/>
      </c>
      <c r="G49" s="14">
        <f>IF(F49="","",F49*(1+IF('Ürünler'!J49="",0,'Ürünler'!J49)))</f>
        <v/>
      </c>
      <c r="H49" s="15">
        <f>IF(OR(F49="",F49=0),"",(F49-E49)/F49)</f>
        <v/>
      </c>
    </row>
    <row r="50">
      <c r="A50" s="12">
        <f>IF('Ürünler'!A50="","",'Ürünler'!A50)</f>
        <v/>
      </c>
      <c r="B50" s="12">
        <f>IF('Ürünler'!B50="","",'Ürünler'!B50)</f>
        <v/>
      </c>
      <c r="C50" s="14">
        <f>IF('Ürünler'!H50="","",'Ürünler'!H50)</f>
        <v/>
      </c>
      <c r="D50" s="15">
        <f>IFERROR(INDEX('Marka kuralları'!$B$2:$B$31,MATCH(B50,'Marka kuralları'!$A$2:$A$31,0)),"")</f>
        <v/>
      </c>
      <c r="E50" s="14">
        <f>IF(OR(C50="",D50=""),"",C50*(1-D50))</f>
        <v/>
      </c>
      <c r="F50" s="14">
        <f>IFERROR(IF(INDEX('Marka kuralları'!$C$2:$C$31,MATCH(B50,'Marka kuralları'!$A$2:$A$31,0))="Liste × çarpan",C50*INDEX('Marka kuralları'!$D$2:$D$31,MATCH(B50,'Marka kuralları'!$A$2:$A$31,0)),E50*(1+INDEX('Marka kuralları'!$E$2:$E$31,MATCH(B50,'Marka kuralları'!$A$2:$A$31,0)))),"")</f>
        <v/>
      </c>
      <c r="G50" s="14">
        <f>IF(F50="","",F50*(1+IF('Ürünler'!J50="",0,'Ürünler'!J50)))</f>
        <v/>
      </c>
      <c r="H50" s="15">
        <f>IF(OR(F50="",F50=0),"",(F50-E50)/F50)</f>
        <v/>
      </c>
    </row>
    <row r="51">
      <c r="A51" s="12">
        <f>IF('Ürünler'!A51="","",'Ürünler'!A51)</f>
        <v/>
      </c>
      <c r="B51" s="12">
        <f>IF('Ürünler'!B51="","",'Ürünler'!B51)</f>
        <v/>
      </c>
      <c r="C51" s="14">
        <f>IF('Ürünler'!H51="","",'Ürünler'!H51)</f>
        <v/>
      </c>
      <c r="D51" s="15">
        <f>IFERROR(INDEX('Marka kuralları'!$B$2:$B$31,MATCH(B51,'Marka kuralları'!$A$2:$A$31,0)),"")</f>
        <v/>
      </c>
      <c r="E51" s="14">
        <f>IF(OR(C51="",D51=""),"",C51*(1-D51))</f>
        <v/>
      </c>
      <c r="F51" s="14">
        <f>IFERROR(IF(INDEX('Marka kuralları'!$C$2:$C$31,MATCH(B51,'Marka kuralları'!$A$2:$A$31,0))="Liste × çarpan",C51*INDEX('Marka kuralları'!$D$2:$D$31,MATCH(B51,'Marka kuralları'!$A$2:$A$31,0)),E51*(1+INDEX('Marka kuralları'!$E$2:$E$31,MATCH(B51,'Marka kuralları'!$A$2:$A$31,0)))),"")</f>
        <v/>
      </c>
      <c r="G51" s="14">
        <f>IF(F51="","",F51*(1+IF('Ürünler'!J51="",0,'Ürünler'!J51)))</f>
        <v/>
      </c>
      <c r="H51" s="15">
        <f>IF(OR(F51="",F51=0),"",(F51-E51)/F51)</f>
        <v/>
      </c>
    </row>
    <row r="52">
      <c r="A52" s="12">
        <f>IF('Ürünler'!A52="","",'Ürünler'!A52)</f>
        <v/>
      </c>
      <c r="B52" s="12">
        <f>IF('Ürünler'!B52="","",'Ürünler'!B52)</f>
        <v/>
      </c>
      <c r="C52" s="14">
        <f>IF('Ürünler'!H52="","",'Ürünler'!H52)</f>
        <v/>
      </c>
      <c r="D52" s="15">
        <f>IFERROR(INDEX('Marka kuralları'!$B$2:$B$31,MATCH(B52,'Marka kuralları'!$A$2:$A$31,0)),"")</f>
        <v/>
      </c>
      <c r="E52" s="14">
        <f>IF(OR(C52="",D52=""),"",C52*(1-D52))</f>
        <v/>
      </c>
      <c r="F52" s="14">
        <f>IFERROR(IF(INDEX('Marka kuralları'!$C$2:$C$31,MATCH(B52,'Marka kuralları'!$A$2:$A$31,0))="Liste × çarpan",C52*INDEX('Marka kuralları'!$D$2:$D$31,MATCH(B52,'Marka kuralları'!$A$2:$A$31,0)),E52*(1+INDEX('Marka kuralları'!$E$2:$E$31,MATCH(B52,'Marka kuralları'!$A$2:$A$31,0)))),"")</f>
        <v/>
      </c>
      <c r="G52" s="14">
        <f>IF(F52="","",F52*(1+IF('Ürünler'!J52="",0,'Ürünler'!J52)))</f>
        <v/>
      </c>
      <c r="H52" s="15">
        <f>IF(OR(F52="",F52=0),"",(F52-E52)/F52)</f>
        <v/>
      </c>
    </row>
    <row r="53">
      <c r="A53" s="12">
        <f>IF('Ürünler'!A53="","",'Ürünler'!A53)</f>
        <v/>
      </c>
      <c r="B53" s="12">
        <f>IF('Ürünler'!B53="","",'Ürünler'!B53)</f>
        <v/>
      </c>
      <c r="C53" s="14">
        <f>IF('Ürünler'!H53="","",'Ürünler'!H53)</f>
        <v/>
      </c>
      <c r="D53" s="15">
        <f>IFERROR(INDEX('Marka kuralları'!$B$2:$B$31,MATCH(B53,'Marka kuralları'!$A$2:$A$31,0)),"")</f>
        <v/>
      </c>
      <c r="E53" s="14">
        <f>IF(OR(C53="",D53=""),"",C53*(1-D53))</f>
        <v/>
      </c>
      <c r="F53" s="14">
        <f>IFERROR(IF(INDEX('Marka kuralları'!$C$2:$C$31,MATCH(B53,'Marka kuralları'!$A$2:$A$31,0))="Liste × çarpan",C53*INDEX('Marka kuralları'!$D$2:$D$31,MATCH(B53,'Marka kuralları'!$A$2:$A$31,0)),E53*(1+INDEX('Marka kuralları'!$E$2:$E$31,MATCH(B53,'Marka kuralları'!$A$2:$A$31,0)))),"")</f>
        <v/>
      </c>
      <c r="G53" s="14">
        <f>IF(F53="","",F53*(1+IF('Ürünler'!J53="",0,'Ürünler'!J53)))</f>
        <v/>
      </c>
      <c r="H53" s="15">
        <f>IF(OR(F53="",F53=0),"",(F53-E53)/F53)</f>
        <v/>
      </c>
    </row>
    <row r="54">
      <c r="A54" s="12">
        <f>IF('Ürünler'!A54="","",'Ürünler'!A54)</f>
        <v/>
      </c>
      <c r="B54" s="12">
        <f>IF('Ürünler'!B54="","",'Ürünler'!B54)</f>
        <v/>
      </c>
      <c r="C54" s="14">
        <f>IF('Ürünler'!H54="","",'Ürünler'!H54)</f>
        <v/>
      </c>
      <c r="D54" s="15">
        <f>IFERROR(INDEX('Marka kuralları'!$B$2:$B$31,MATCH(B54,'Marka kuralları'!$A$2:$A$31,0)),"")</f>
        <v/>
      </c>
      <c r="E54" s="14">
        <f>IF(OR(C54="",D54=""),"",C54*(1-D54))</f>
        <v/>
      </c>
      <c r="F54" s="14">
        <f>IFERROR(IF(INDEX('Marka kuralları'!$C$2:$C$31,MATCH(B54,'Marka kuralları'!$A$2:$A$31,0))="Liste × çarpan",C54*INDEX('Marka kuralları'!$D$2:$D$31,MATCH(B54,'Marka kuralları'!$A$2:$A$31,0)),E54*(1+INDEX('Marka kuralları'!$E$2:$E$31,MATCH(B54,'Marka kuralları'!$A$2:$A$31,0)))),"")</f>
        <v/>
      </c>
      <c r="G54" s="14">
        <f>IF(F54="","",F54*(1+IF('Ürünler'!J54="",0,'Ürünler'!J54)))</f>
        <v/>
      </c>
      <c r="H54" s="15">
        <f>IF(OR(F54="",F54=0),"",(F54-E54)/F54)</f>
        <v/>
      </c>
    </row>
    <row r="55">
      <c r="A55" s="12">
        <f>IF('Ürünler'!A55="","",'Ürünler'!A55)</f>
        <v/>
      </c>
      <c r="B55" s="12">
        <f>IF('Ürünler'!B55="","",'Ürünler'!B55)</f>
        <v/>
      </c>
      <c r="C55" s="14">
        <f>IF('Ürünler'!H55="","",'Ürünler'!H55)</f>
        <v/>
      </c>
      <c r="D55" s="15">
        <f>IFERROR(INDEX('Marka kuralları'!$B$2:$B$31,MATCH(B55,'Marka kuralları'!$A$2:$A$31,0)),"")</f>
        <v/>
      </c>
      <c r="E55" s="14">
        <f>IF(OR(C55="",D55=""),"",C55*(1-D55))</f>
        <v/>
      </c>
      <c r="F55" s="14">
        <f>IFERROR(IF(INDEX('Marka kuralları'!$C$2:$C$31,MATCH(B55,'Marka kuralları'!$A$2:$A$31,0))="Liste × çarpan",C55*INDEX('Marka kuralları'!$D$2:$D$31,MATCH(B55,'Marka kuralları'!$A$2:$A$31,0)),E55*(1+INDEX('Marka kuralları'!$E$2:$E$31,MATCH(B55,'Marka kuralları'!$A$2:$A$31,0)))),"")</f>
        <v/>
      </c>
      <c r="G55" s="14">
        <f>IF(F55="","",F55*(1+IF('Ürünler'!J55="",0,'Ürünler'!J55)))</f>
        <v/>
      </c>
      <c r="H55" s="15">
        <f>IF(OR(F55="",F55=0),"",(F55-E55)/F55)</f>
        <v/>
      </c>
    </row>
    <row r="56">
      <c r="A56" s="12">
        <f>IF('Ürünler'!A56="","",'Ürünler'!A56)</f>
        <v/>
      </c>
      <c r="B56" s="12">
        <f>IF('Ürünler'!B56="","",'Ürünler'!B56)</f>
        <v/>
      </c>
      <c r="C56" s="14">
        <f>IF('Ürünler'!H56="","",'Ürünler'!H56)</f>
        <v/>
      </c>
      <c r="D56" s="15">
        <f>IFERROR(INDEX('Marka kuralları'!$B$2:$B$31,MATCH(B56,'Marka kuralları'!$A$2:$A$31,0)),"")</f>
        <v/>
      </c>
      <c r="E56" s="14">
        <f>IF(OR(C56="",D56=""),"",C56*(1-D56))</f>
        <v/>
      </c>
      <c r="F56" s="14">
        <f>IFERROR(IF(INDEX('Marka kuralları'!$C$2:$C$31,MATCH(B56,'Marka kuralları'!$A$2:$A$31,0))="Liste × çarpan",C56*INDEX('Marka kuralları'!$D$2:$D$31,MATCH(B56,'Marka kuralları'!$A$2:$A$31,0)),E56*(1+INDEX('Marka kuralları'!$E$2:$E$31,MATCH(B56,'Marka kuralları'!$A$2:$A$31,0)))),"")</f>
        <v/>
      </c>
      <c r="G56" s="14">
        <f>IF(F56="","",F56*(1+IF('Ürünler'!J56="",0,'Ürünler'!J56)))</f>
        <v/>
      </c>
      <c r="H56" s="15">
        <f>IF(OR(F56="",F56=0),"",(F56-E56)/F56)</f>
        <v/>
      </c>
    </row>
    <row r="57">
      <c r="A57" s="12">
        <f>IF('Ürünler'!A57="","",'Ürünler'!A57)</f>
        <v/>
      </c>
      <c r="B57" s="12">
        <f>IF('Ürünler'!B57="","",'Ürünler'!B57)</f>
        <v/>
      </c>
      <c r="C57" s="14">
        <f>IF('Ürünler'!H57="","",'Ürünler'!H57)</f>
        <v/>
      </c>
      <c r="D57" s="15">
        <f>IFERROR(INDEX('Marka kuralları'!$B$2:$B$31,MATCH(B57,'Marka kuralları'!$A$2:$A$31,0)),"")</f>
        <v/>
      </c>
      <c r="E57" s="14">
        <f>IF(OR(C57="",D57=""),"",C57*(1-D57))</f>
        <v/>
      </c>
      <c r="F57" s="14">
        <f>IFERROR(IF(INDEX('Marka kuralları'!$C$2:$C$31,MATCH(B57,'Marka kuralları'!$A$2:$A$31,0))="Liste × çarpan",C57*INDEX('Marka kuralları'!$D$2:$D$31,MATCH(B57,'Marka kuralları'!$A$2:$A$31,0)),E57*(1+INDEX('Marka kuralları'!$E$2:$E$31,MATCH(B57,'Marka kuralları'!$A$2:$A$31,0)))),"")</f>
        <v/>
      </c>
      <c r="G57" s="14">
        <f>IF(F57="","",F57*(1+IF('Ürünler'!J57="",0,'Ürünler'!J57)))</f>
        <v/>
      </c>
      <c r="H57" s="15">
        <f>IF(OR(F57="",F57=0),"",(F57-E57)/F57)</f>
        <v/>
      </c>
    </row>
    <row r="58">
      <c r="A58" s="12">
        <f>IF('Ürünler'!A58="","",'Ürünler'!A58)</f>
        <v/>
      </c>
      <c r="B58" s="12">
        <f>IF('Ürünler'!B58="","",'Ürünler'!B58)</f>
        <v/>
      </c>
      <c r="C58" s="14">
        <f>IF('Ürünler'!H58="","",'Ürünler'!H58)</f>
        <v/>
      </c>
      <c r="D58" s="15">
        <f>IFERROR(INDEX('Marka kuralları'!$B$2:$B$31,MATCH(B58,'Marka kuralları'!$A$2:$A$31,0)),"")</f>
        <v/>
      </c>
      <c r="E58" s="14">
        <f>IF(OR(C58="",D58=""),"",C58*(1-D58))</f>
        <v/>
      </c>
      <c r="F58" s="14">
        <f>IFERROR(IF(INDEX('Marka kuralları'!$C$2:$C$31,MATCH(B58,'Marka kuralları'!$A$2:$A$31,0))="Liste × çarpan",C58*INDEX('Marka kuralları'!$D$2:$D$31,MATCH(B58,'Marka kuralları'!$A$2:$A$31,0)),E58*(1+INDEX('Marka kuralları'!$E$2:$E$31,MATCH(B58,'Marka kuralları'!$A$2:$A$31,0)))),"")</f>
        <v/>
      </c>
      <c r="G58" s="14">
        <f>IF(F58="","",F58*(1+IF('Ürünler'!J58="",0,'Ürünler'!J58)))</f>
        <v/>
      </c>
      <c r="H58" s="15">
        <f>IF(OR(F58="",F58=0),"",(F58-E58)/F58)</f>
        <v/>
      </c>
    </row>
    <row r="59">
      <c r="A59" s="12">
        <f>IF('Ürünler'!A59="","",'Ürünler'!A59)</f>
        <v/>
      </c>
      <c r="B59" s="12">
        <f>IF('Ürünler'!B59="","",'Ürünler'!B59)</f>
        <v/>
      </c>
      <c r="C59" s="14">
        <f>IF('Ürünler'!H59="","",'Ürünler'!H59)</f>
        <v/>
      </c>
      <c r="D59" s="15">
        <f>IFERROR(INDEX('Marka kuralları'!$B$2:$B$31,MATCH(B59,'Marka kuralları'!$A$2:$A$31,0)),"")</f>
        <v/>
      </c>
      <c r="E59" s="14">
        <f>IF(OR(C59="",D59=""),"",C59*(1-D59))</f>
        <v/>
      </c>
      <c r="F59" s="14">
        <f>IFERROR(IF(INDEX('Marka kuralları'!$C$2:$C$31,MATCH(B59,'Marka kuralları'!$A$2:$A$31,0))="Liste × çarpan",C59*INDEX('Marka kuralları'!$D$2:$D$31,MATCH(B59,'Marka kuralları'!$A$2:$A$31,0)),E59*(1+INDEX('Marka kuralları'!$E$2:$E$31,MATCH(B59,'Marka kuralları'!$A$2:$A$31,0)))),"")</f>
        <v/>
      </c>
      <c r="G59" s="14">
        <f>IF(F59="","",F59*(1+IF('Ürünler'!J59="",0,'Ürünler'!J59)))</f>
        <v/>
      </c>
      <c r="H59" s="15">
        <f>IF(OR(F59="",F59=0),"",(F59-E59)/F59)</f>
        <v/>
      </c>
    </row>
    <row r="60">
      <c r="A60" s="12">
        <f>IF('Ürünler'!A60="","",'Ürünler'!A60)</f>
        <v/>
      </c>
      <c r="B60" s="12">
        <f>IF('Ürünler'!B60="","",'Ürünler'!B60)</f>
        <v/>
      </c>
      <c r="C60" s="14">
        <f>IF('Ürünler'!H60="","",'Ürünler'!H60)</f>
        <v/>
      </c>
      <c r="D60" s="15">
        <f>IFERROR(INDEX('Marka kuralları'!$B$2:$B$31,MATCH(B60,'Marka kuralları'!$A$2:$A$31,0)),"")</f>
        <v/>
      </c>
      <c r="E60" s="14">
        <f>IF(OR(C60="",D60=""),"",C60*(1-D60))</f>
        <v/>
      </c>
      <c r="F60" s="14">
        <f>IFERROR(IF(INDEX('Marka kuralları'!$C$2:$C$31,MATCH(B60,'Marka kuralları'!$A$2:$A$31,0))="Liste × çarpan",C60*INDEX('Marka kuralları'!$D$2:$D$31,MATCH(B60,'Marka kuralları'!$A$2:$A$31,0)),E60*(1+INDEX('Marka kuralları'!$E$2:$E$31,MATCH(B60,'Marka kuralları'!$A$2:$A$31,0)))),"")</f>
        <v/>
      </c>
      <c r="G60" s="14">
        <f>IF(F60="","",F60*(1+IF('Ürünler'!J60="",0,'Ürünler'!J60)))</f>
        <v/>
      </c>
      <c r="H60" s="15">
        <f>IF(OR(F60="",F60=0),"",(F60-E60)/F60)</f>
        <v/>
      </c>
    </row>
    <row r="61">
      <c r="A61" s="12">
        <f>IF('Ürünler'!A61="","",'Ürünler'!A61)</f>
        <v/>
      </c>
      <c r="B61" s="12">
        <f>IF('Ürünler'!B61="","",'Ürünler'!B61)</f>
        <v/>
      </c>
      <c r="C61" s="14">
        <f>IF('Ürünler'!H61="","",'Ürünler'!H61)</f>
        <v/>
      </c>
      <c r="D61" s="15">
        <f>IFERROR(INDEX('Marka kuralları'!$B$2:$B$31,MATCH(B61,'Marka kuralları'!$A$2:$A$31,0)),"")</f>
        <v/>
      </c>
      <c r="E61" s="14">
        <f>IF(OR(C61="",D61=""),"",C61*(1-D61))</f>
        <v/>
      </c>
      <c r="F61" s="14">
        <f>IFERROR(IF(INDEX('Marka kuralları'!$C$2:$C$31,MATCH(B61,'Marka kuralları'!$A$2:$A$31,0))="Liste × çarpan",C61*INDEX('Marka kuralları'!$D$2:$D$31,MATCH(B61,'Marka kuralları'!$A$2:$A$31,0)),E61*(1+INDEX('Marka kuralları'!$E$2:$E$31,MATCH(B61,'Marka kuralları'!$A$2:$A$31,0)))),"")</f>
        <v/>
      </c>
      <c r="G61" s="14">
        <f>IF(F61="","",F61*(1+IF('Ürünler'!J61="",0,'Ürünler'!J61)))</f>
        <v/>
      </c>
      <c r="H61" s="15">
        <f>IF(OR(F61="",F61=0),"",(F61-E61)/F61)</f>
        <v/>
      </c>
    </row>
    <row r="63">
      <c r="A63" s="9" t="inlineStr">
        <is>
          <t>Bu sayfadaki tüm değerler formülle hesaplanır — elle yazmayın. Satırlar “Ürünler” sayfasıyla aynı sıradadır; marka adı “Marka kuralları” sayfasında bulunamazsa hücreler boş kalır.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2026-08-20T03:17:18Z</dcterms:created>
  <dcterms:modified xsi:type="dcterms:W3CDTF">2026-08-20T03:17:18Z</dcterms:modified>
</cp:coreProperties>
</file>